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revisions/userNames1.xml" ContentType="application/vnd.openxmlformats-officedocument.spreadsheetml.userNam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Grants\Good Grants\Funding_Tracker\2021\"/>
    </mc:Choice>
  </mc:AlternateContent>
  <bookViews>
    <workbookView xWindow="28680" yWindow="-120" windowWidth="29040" windowHeight="15840"/>
  </bookViews>
  <sheets>
    <sheet name="Good Grants" sheetId="1" r:id="rId1"/>
    <sheet name="Sheet1" sheetId="2" r:id="rId2"/>
  </sheets>
  <definedNames>
    <definedName name="_xlnm._FilterDatabase" localSheetId="0" hidden="1">'Good Grants'!$A$3:$AZ$305</definedName>
    <definedName name="Z_0F6EDC14_E3B6_4AE3_937E_AA82AEADB14B_.wvu.Cols" localSheetId="0" hidden="1">'Good Grants'!$F:$H,'Good Grants'!$J:$L,'Good Grants'!$N:$P,'Good Grants'!$R:$T,'Good Grants'!$V:$X,'Good Grants'!$Z:$AB,'Good Grants'!$AD:$AF,'Good Grants'!$AH:$AJ</definedName>
    <definedName name="Z_0F6EDC14_E3B6_4AE3_937E_AA82AEADB14B_.wvu.FilterData" localSheetId="0" hidden="1">'Good Grants'!$A$3:$AZ$305</definedName>
    <definedName name="Z_B89416FD_94F9_40E3_9A5F_9DF46CF98F58_.wvu.Cols" localSheetId="0" hidden="1">'Good Grants'!$F:$H,'Good Grants'!$J:$L,'Good Grants'!$N:$P,'Good Grants'!$R:$T,'Good Grants'!$V:$X,'Good Grants'!$Z:$AB,'Good Grants'!$AD:$AF,'Good Grants'!$AH:$AJ</definedName>
    <definedName name="Z_B89416FD_94F9_40E3_9A5F_9DF46CF98F58_.wvu.FilterData" localSheetId="0" hidden="1">'Good Grants'!$A$3:$AZ$305</definedName>
  </definedNames>
  <calcPr calcId="162913"/>
  <customWorkbookViews>
    <customWorkbookView name="Amy Radcliffe - Personal View" guid="{B89416FD-94F9-40E3-9A5F-9DF46CF98F58}" mergeInterval="0" personalView="1" maximized="1" xWindow="-9" yWindow="-9" windowWidth="1938" windowHeight="1060" activeSheetId="1"/>
    <customWorkbookView name="Jemimah Walulya - Personal View" guid="{0F6EDC14-E3B6-4AE3-937E-AA82AEADB14B}" mergeInterval="0" personalView="1" maximized="1" xWindow="-8" yWindow="-8" windowWidth="145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1" l="1"/>
  <c r="D127" i="1" l="1"/>
  <c r="D128" i="1"/>
  <c r="D129" i="1"/>
  <c r="D305" i="1" l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 l="1"/>
  <c r="D103" i="1"/>
  <c r="D102" i="1"/>
  <c r="D101" i="1"/>
  <c r="D100" i="1"/>
  <c r="D99" i="1"/>
  <c r="D98" i="1" l="1"/>
  <c r="D97" i="1"/>
  <c r="D96" i="1"/>
  <c r="D95" i="1"/>
  <c r="AK2" i="1" l="1"/>
  <c r="D71" i="1" l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 l="1"/>
  <c r="D73" i="1"/>
  <c r="D10" i="1" l="1"/>
  <c r="D72" i="1" l="1"/>
  <c r="D70" i="1"/>
  <c r="D69" i="1"/>
  <c r="D68" i="1"/>
  <c r="D16" i="1" l="1"/>
  <c r="M19" i="1" l="1"/>
  <c r="D61" i="1" l="1"/>
  <c r="D43" i="1"/>
  <c r="D29" i="1"/>
  <c r="D25" i="1"/>
  <c r="D14" i="1"/>
  <c r="D12" i="1"/>
  <c r="D27" i="1"/>
  <c r="D8" i="1"/>
  <c r="D20" i="1"/>
  <c r="D30" i="1"/>
  <c r="D24" i="1"/>
  <c r="D28" i="1"/>
  <c r="D13" i="1"/>
  <c r="D7" i="1"/>
  <c r="D18" i="1"/>
  <c r="D33" i="1"/>
  <c r="D22" i="1"/>
  <c r="D15" i="1"/>
  <c r="D31" i="1"/>
  <c r="D6" i="1"/>
  <c r="D4" i="1"/>
  <c r="D23" i="1"/>
  <c r="D21" i="1"/>
  <c r="D17" i="1"/>
  <c r="D52" i="1" l="1"/>
  <c r="D49" i="1"/>
  <c r="D45" i="1"/>
  <c r="D39" i="1"/>
  <c r="D32" i="1"/>
  <c r="AZ2" i="1" l="1"/>
  <c r="AY2" i="1"/>
  <c r="AX2" i="1"/>
  <c r="AV2" i="1"/>
  <c r="AU2" i="1"/>
  <c r="AT2" i="1"/>
  <c r="AR2" i="1"/>
  <c r="AQ2" i="1"/>
  <c r="AP2" i="1"/>
  <c r="AN2" i="1"/>
  <c r="AM2" i="1"/>
  <c r="AL2" i="1"/>
  <c r="AJ2" i="1"/>
  <c r="AI2" i="1"/>
  <c r="AH2" i="1"/>
  <c r="AF2" i="1"/>
  <c r="AE2" i="1"/>
  <c r="AD2" i="1"/>
  <c r="AB2" i="1"/>
  <c r="AA2" i="1"/>
  <c r="Z2" i="1"/>
  <c r="X2" i="1"/>
  <c r="W2" i="1"/>
  <c r="V2" i="1"/>
  <c r="L2" i="1"/>
  <c r="K2" i="1"/>
  <c r="T2" i="1"/>
  <c r="S2" i="1"/>
  <c r="R2" i="1"/>
  <c r="P2" i="1"/>
  <c r="O2" i="1"/>
  <c r="N2" i="1"/>
  <c r="J2" i="1"/>
  <c r="I2" i="1" l="1"/>
  <c r="E2" i="1"/>
  <c r="AS2" i="1"/>
  <c r="AO2" i="1"/>
  <c r="AG2" i="1"/>
  <c r="AC2" i="1"/>
  <c r="Y2" i="1"/>
  <c r="U2" i="1"/>
  <c r="Q2" i="1"/>
  <c r="M2" i="1"/>
  <c r="D19" i="1"/>
  <c r="D5" i="1"/>
  <c r="D66" i="1"/>
  <c r="D65" i="1"/>
  <c r="D54" i="1"/>
  <c r="D47" i="1"/>
  <c r="D42" i="1"/>
  <c r="D67" i="1"/>
  <c r="D64" i="1"/>
  <c r="D63" i="1"/>
  <c r="D62" i="1"/>
  <c r="D58" i="1"/>
  <c r="D60" i="1"/>
  <c r="D59" i="1"/>
  <c r="D57" i="1"/>
  <c r="D56" i="1"/>
  <c r="D55" i="1"/>
  <c r="D53" i="1"/>
  <c r="D51" i="1"/>
  <c r="D48" i="1"/>
  <c r="D46" i="1"/>
  <c r="D44" i="1"/>
  <c r="D50" i="1"/>
  <c r="D26" i="1"/>
  <c r="D41" i="1"/>
  <c r="D40" i="1"/>
  <c r="D38" i="1"/>
  <c r="D37" i="1"/>
  <c r="D36" i="1"/>
  <c r="D35" i="1"/>
  <c r="D34" i="1"/>
  <c r="D11" i="1"/>
  <c r="D9" i="1"/>
  <c r="D2" i="1" l="1"/>
  <c r="A1" i="1"/>
  <c r="F2" i="1" l="1"/>
  <c r="G2" i="1" l="1"/>
  <c r="H2" i="1"/>
</calcChain>
</file>

<file path=xl/comments1.xml><?xml version="1.0" encoding="utf-8"?>
<comments xmlns="http://schemas.openxmlformats.org/spreadsheetml/2006/main">
  <authors>
    <author>Amy Radcliffe</author>
  </authors>
  <commentList>
    <comment ref="R3" authorId="0" guid="{414F3644-0E2E-4D3B-BF2C-E427CB6ED6EA}" shapeId="0">
      <text>
        <r>
          <rPr>
            <b/>
            <sz val="9"/>
            <color indexed="81"/>
            <rFont val="Tahoma"/>
            <family val="2"/>
          </rPr>
          <t>Amy Radcliffe:</t>
        </r>
        <r>
          <rPr>
            <sz val="9"/>
            <color indexed="81"/>
            <rFont val="Tahoma"/>
            <family val="2"/>
          </rPr>
          <t xml:space="preserve">
Made a grant
</t>
        </r>
      </text>
    </comment>
    <comment ref="S3" authorId="0" guid="{5FD4BE1F-455F-4002-9F4C-686AF4184B40}" shapeId="0">
      <text>
        <r>
          <rPr>
            <b/>
            <sz val="9"/>
            <color indexed="81"/>
            <rFont val="Tahoma"/>
            <family val="2"/>
          </rPr>
          <t>Amy Radcliffe:</t>
        </r>
        <r>
          <rPr>
            <sz val="9"/>
            <color indexed="81"/>
            <rFont val="Tahoma"/>
            <family val="2"/>
          </rPr>
          <t xml:space="preserve">
Count of FH presented with the opportunity</t>
        </r>
      </text>
    </comment>
    <comment ref="T3" authorId="0" guid="{07BC206F-5A0D-48BD-8E26-394DA04908E7}" shapeId="0">
      <text>
        <r>
          <rPr>
            <b/>
            <sz val="9"/>
            <color indexed="81"/>
            <rFont val="Tahoma"/>
            <family val="2"/>
          </rPr>
          <t>Amy Radcliffe:</t>
        </r>
        <r>
          <rPr>
            <sz val="9"/>
            <color indexed="81"/>
            <rFont val="Tahoma"/>
            <family val="2"/>
          </rPr>
          <t xml:space="preserve">
Responded to the outreach in someway. But might not have made a grant. </t>
        </r>
      </text>
    </comment>
  </commentList>
</comments>
</file>

<file path=xl/sharedStrings.xml><?xml version="1.0" encoding="utf-8"?>
<sst xmlns="http://schemas.openxmlformats.org/spreadsheetml/2006/main" count="417" uniqueCount="143">
  <si>
    <t>Organization</t>
  </si>
  <si>
    <t>Timeframe</t>
  </si>
  <si>
    <t>Funded</t>
  </si>
  <si>
    <t>FH Particpated</t>
  </si>
  <si>
    <t>FH Outreach</t>
  </si>
  <si>
    <t>FH Response</t>
  </si>
  <si>
    <t>Fossil Rim Wildlife Center</t>
  </si>
  <si>
    <t>Casa Manana</t>
  </si>
  <si>
    <t>Fall 2020</t>
  </si>
  <si>
    <t>Humane Society of North Texas</t>
  </si>
  <si>
    <t>Fort Worth Symphony Orchestra</t>
  </si>
  <si>
    <t>Fort Worth Public Library Foundation</t>
  </si>
  <si>
    <t xml:space="preserve">West Fort Worth Center of Hope </t>
  </si>
  <si>
    <t>The Welman Project</t>
  </si>
  <si>
    <t>Cook Children’s Health Foundation</t>
  </si>
  <si>
    <t>Lighthouse for the Blind</t>
  </si>
  <si>
    <t>Alliance For Children</t>
  </si>
  <si>
    <t>Tarrant County Homeless Coalition</t>
  </si>
  <si>
    <t>Arts Council of Fort Worth</t>
  </si>
  <si>
    <t>Performing Arts Fort Worth, Inc.</t>
  </si>
  <si>
    <t>Child Care Associates</t>
  </si>
  <si>
    <t>Clayton Youth Enrichment</t>
  </si>
  <si>
    <t>Communities In Schools of Greater Tarrant County</t>
  </si>
  <si>
    <t>Tarrant To &amp; Through Partnership</t>
  </si>
  <si>
    <t>Rosa Es Rojo, Inc.</t>
  </si>
  <si>
    <t>NewDay Services for Children &amp; Families</t>
  </si>
  <si>
    <t>Justin's Place</t>
  </si>
  <si>
    <t>The Ladder Alliance</t>
  </si>
  <si>
    <t>Unbound Fort Worth</t>
  </si>
  <si>
    <t>Totals Funded/Participates/Outreach/Response</t>
  </si>
  <si>
    <t>Better Together Fund</t>
  </si>
  <si>
    <t>FARE Fund</t>
  </si>
  <si>
    <t>GG</t>
  </si>
  <si>
    <t>Type</t>
  </si>
  <si>
    <t>Infl</t>
  </si>
  <si>
    <t>Feb-April</t>
  </si>
  <si>
    <t>Meals on Wheels</t>
  </si>
  <si>
    <t>Presbyterian Night Shelter</t>
  </si>
  <si>
    <t>Union Gospel Mission</t>
  </si>
  <si>
    <t>United Way TC</t>
  </si>
  <si>
    <t>American Red Cross</t>
  </si>
  <si>
    <t>Ongoing</t>
  </si>
  <si>
    <t>Friend of Fort Worth Nature Center and Refuge</t>
  </si>
  <si>
    <t>Udpated (AR)</t>
  </si>
  <si>
    <t>JANUARY</t>
  </si>
  <si>
    <t>Grand Total Funded</t>
  </si>
  <si>
    <t>Children's Medical Center Foundation (Dallas FH)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</si>
  <si>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</si>
  <si>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</si>
  <si>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</si>
  <si>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</si>
  <si>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</si>
  <si>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</si>
  <si>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</si>
  <si>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</si>
  <si>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</si>
  <si>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</si>
  <si>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APRIL</t>
  </si>
  <si>
    <t>FW Adolescent &amp; Youth Oncology Coailition</t>
  </si>
  <si>
    <t>Key Center for Learning Differneces</t>
  </si>
  <si>
    <t>ODWIN</t>
  </si>
  <si>
    <t>River Legacy Foundation</t>
  </si>
  <si>
    <t>SafeHaven of Tarrant Co</t>
  </si>
  <si>
    <t>Heal the Animals Fund</t>
  </si>
  <si>
    <t>Arlington Museum of Art</t>
  </si>
  <si>
    <t>Artes de la Rosa</t>
  </si>
  <si>
    <t>Texas Ballet Theater</t>
  </si>
  <si>
    <t>Community Frontline</t>
  </si>
  <si>
    <t>Hispanic Women's Network</t>
  </si>
  <si>
    <t>Trinity Habitat for Humanity</t>
  </si>
  <si>
    <t>Center for Transforming Lives</t>
  </si>
  <si>
    <t>Sam Houston High School Alumni Association</t>
  </si>
  <si>
    <t>Camp Fire</t>
  </si>
  <si>
    <t>FW Museum of Science and History</t>
  </si>
  <si>
    <t>BSW All Saints Foundation</t>
  </si>
  <si>
    <t>Ronald McDonald House</t>
  </si>
  <si>
    <t>Community Enrichment Center</t>
  </si>
  <si>
    <t xml:space="preserve">Recovery Resource Council </t>
  </si>
  <si>
    <t>Tarrant Area Food Bank</t>
  </si>
  <si>
    <t>Spring 2021</t>
  </si>
  <si>
    <t>MHMR</t>
  </si>
  <si>
    <t>The Parenting Center</t>
  </si>
  <si>
    <t>Don't Forget to Feed Me</t>
  </si>
  <si>
    <t>Past GG</t>
  </si>
  <si>
    <t>Current GG</t>
  </si>
  <si>
    <t>Catholic Charities FW</t>
  </si>
  <si>
    <t>Tall Tails Animal Rescue</t>
  </si>
  <si>
    <t>Spirit Acres Farm</t>
  </si>
  <si>
    <t>Summer 2021</t>
  </si>
  <si>
    <t>Saving Hope Foundation</t>
  </si>
  <si>
    <t>Panther City Feral Cat Coalition</t>
  </si>
  <si>
    <t>Friends of Arlington Animal Services</t>
  </si>
  <si>
    <t>Fort Worth Opera Association Inc</t>
  </si>
  <si>
    <t>Amphibian Stage Productions</t>
  </si>
  <si>
    <t>619 Productions</t>
  </si>
  <si>
    <t>Trinity Collaborative, Inc.</t>
  </si>
  <si>
    <t>Historic Southside, Inc.</t>
  </si>
  <si>
    <t>The Thank You Darlin' Foundation</t>
  </si>
  <si>
    <t>Boys &amp; Girls Clubs of Greater Tarrant County</t>
  </si>
  <si>
    <t>Fort Worth Star-Telegram/The GroundTruth Project</t>
  </si>
  <si>
    <t>The Art Station</t>
  </si>
  <si>
    <t>The Women's Center of Tarrant County</t>
  </si>
  <si>
    <t>Cancer Care Services</t>
  </si>
  <si>
    <t>Texas Health Resources Foundation</t>
  </si>
  <si>
    <t>Methodist Health System Foundation</t>
  </si>
  <si>
    <t>SafeHaven of Tarrant County</t>
  </si>
  <si>
    <t>Methodist Justice Ministry</t>
  </si>
  <si>
    <t>Ranch Hands Rescue</t>
  </si>
  <si>
    <t>MHMR Visions</t>
  </si>
  <si>
    <t>Traffick911</t>
  </si>
  <si>
    <t>RiverTree Academcy</t>
  </si>
  <si>
    <t>ACH Child &amp; Family Services</t>
  </si>
  <si>
    <t>Amon Carter Museum of American Art</t>
  </si>
  <si>
    <t>Fort Worth Contry Day School</t>
  </si>
  <si>
    <t>FUMC-FW</t>
  </si>
  <si>
    <t>Texas Wesleyan University</t>
  </si>
  <si>
    <t>Boys &amp; Girls Clubs of Greater Tarrant County Scholars Fund</t>
  </si>
  <si>
    <t>Boys &amp; Girls Clubs of Greater Tarrant County Building Fund</t>
  </si>
  <si>
    <t>November</t>
  </si>
  <si>
    <t>T3 First Dollar Scholarship</t>
  </si>
  <si>
    <t>Fall 2021</t>
  </si>
  <si>
    <t>Alzheimer's Association, North Central Texas</t>
  </si>
  <si>
    <t>BoardBuild</t>
  </si>
  <si>
    <t xml:space="preserve">BRIT &amp; Fort Worth Botanic Garden </t>
  </si>
  <si>
    <t>CoAct</t>
  </si>
  <si>
    <t>Cuisine for Healing</t>
  </si>
  <si>
    <t>Fort Worth AYA Oncology Coalition</t>
  </si>
  <si>
    <t>Grapevine Relief and Community Exchange</t>
  </si>
  <si>
    <t>James L. West Center for Dementia Care</t>
  </si>
  <si>
    <t>Johnson County Children's Advocacy Center</t>
  </si>
  <si>
    <t>Mid-Cities Community Cats</t>
  </si>
  <si>
    <t>Mission Travis Mercy</t>
  </si>
  <si>
    <t>National Wildlife Federation</t>
  </si>
  <si>
    <t>S.T.E.P.S. With Horses</t>
  </si>
  <si>
    <t>World Relief</t>
  </si>
  <si>
    <t>Vet One-Pager, Nov</t>
  </si>
  <si>
    <t>Homes for our Troops</t>
  </si>
  <si>
    <t>HSNT-Security Fence</t>
  </si>
  <si>
    <t>Parker County Sheriffs Reserve</t>
  </si>
  <si>
    <t>HSNT</t>
  </si>
  <si>
    <t>December</t>
  </si>
  <si>
    <t>5 (Wilkes, Ferguson, McGlothlin, Waldron, Lowy)</t>
  </si>
  <si>
    <t>Reco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</si>
</sst>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ill="1" applyAlignment="1">
      <alignment horizontal="left"/>
    </xf>
    <xf numFmtId="164" fontId="0" fillId="0" borderId="5" xfId="1" applyNumberFormat="1" applyFont="1" applyFill="1" applyBorder="1"/>
    <xf numFmtId="0" fontId="0" fillId="0" borderId="0" xfId="0" applyFill="1" applyBorder="1"/>
    <xf numFmtId="0" fontId="0" fillId="0" borderId="6" xfId="0" applyFill="1" applyBorder="1"/>
    <xf numFmtId="164" fontId="0" fillId="0" borderId="5" xfId="1" applyNumberFormat="1" applyFon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49" fontId="0" fillId="0" borderId="6" xfId="1" applyNumberFormat="1" applyFont="1" applyFill="1" applyBorder="1" applyAlignment="1">
      <alignment horizontal="center"/>
    </xf>
    <xf numFmtId="164" fontId="2" fillId="0" borderId="5" xfId="1" applyNumberFormat="1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164" fontId="0" fillId="2" borderId="5" xfId="1" applyNumberFormat="1" applyFont="1" applyFill="1" applyBorder="1" applyAlignment="1">
      <alignment horizontal="center"/>
    </xf>
    <xf numFmtId="49" fontId="0" fillId="2" borderId="0" xfId="1" applyNumberFormat="1" applyFont="1" applyFill="1" applyBorder="1" applyAlignment="1">
      <alignment horizontal="center"/>
    </xf>
    <xf numFmtId="49" fontId="0" fillId="2" borderId="6" xfId="1" applyNumberFormat="1" applyFont="1" applyFill="1" applyBorder="1" applyAlignment="1">
      <alignment horizontal="center"/>
    </xf>
    <xf numFmtId="164" fontId="2" fillId="2" borderId="5" xfId="1" applyNumberFormat="1" applyFont="1" applyFill="1" applyBorder="1"/>
    <xf numFmtId="0" fontId="2" fillId="2" borderId="0" xfId="0" applyFont="1" applyFill="1" applyBorder="1"/>
    <xf numFmtId="0" fontId="2" fillId="2" borderId="6" xfId="0" applyFont="1" applyFill="1" applyBorder="1"/>
    <xf numFmtId="164" fontId="0" fillId="2" borderId="5" xfId="1" applyNumberFormat="1" applyFont="1" applyFill="1" applyBorder="1"/>
    <xf numFmtId="0" fontId="0" fillId="2" borderId="0" xfId="0" applyFill="1" applyBorder="1"/>
    <xf numFmtId="0" fontId="0" fillId="2" borderId="6" xfId="0" applyFill="1" applyBorder="1"/>
    <xf numFmtId="14" fontId="4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44" fontId="0" fillId="2" borderId="5" xfId="1" applyNumberFormat="1" applyFont="1" applyFill="1" applyBorder="1"/>
    <xf numFmtId="44" fontId="0" fillId="0" borderId="5" xfId="1" applyNumberFormat="1" applyFont="1" applyFill="1" applyBorder="1"/>
    <xf numFmtId="165" fontId="3" fillId="0" borderId="0" xfId="1" applyNumberFormat="1" applyFont="1"/>
    <xf numFmtId="165" fontId="5" fillId="0" borderId="1" xfId="1" applyNumberFormat="1" applyFont="1" applyBorder="1" applyAlignment="1">
      <alignment horizontal="center"/>
    </xf>
    <xf numFmtId="165" fontId="2" fillId="0" borderId="0" xfId="1" applyNumberFormat="1" applyFont="1" applyAlignment="1">
      <alignment wrapText="1"/>
    </xf>
    <xf numFmtId="165" fontId="0" fillId="0" borderId="0" xfId="1" applyNumberFormat="1" applyFont="1"/>
    <xf numFmtId="44" fontId="2" fillId="2" borderId="5" xfId="1" applyNumberFormat="1" applyFont="1" applyFill="1" applyBorder="1"/>
    <xf numFmtId="44" fontId="0" fillId="0" borderId="5" xfId="1" applyNumberFormat="1" applyFont="1" applyFill="1" applyBorder="1" applyAlignment="1">
      <alignment horizontal="center"/>
    </xf>
    <xf numFmtId="44" fontId="2" fillId="0" borderId="5" xfId="1" applyNumberFormat="1" applyFont="1" applyFill="1" applyBorder="1"/>
    <xf numFmtId="44" fontId="0" fillId="2" borderId="5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left" indent="1"/>
    </xf>
    <xf numFmtId="165" fontId="2" fillId="2" borderId="5" xfId="1" applyNumberFormat="1" applyFont="1" applyFill="1" applyBorder="1"/>
    <xf numFmtId="165" fontId="0" fillId="2" borderId="5" xfId="1" applyNumberFormat="1" applyFont="1" applyFill="1" applyBorder="1"/>
    <xf numFmtId="165" fontId="0" fillId="0" borderId="5" xfId="1" applyNumberFormat="1" applyFont="1" applyFill="1" applyBorder="1" applyAlignment="1">
      <alignment horizontal="center"/>
    </xf>
    <xf numFmtId="165" fontId="2" fillId="0" borderId="5" xfId="1" applyNumberFormat="1" applyFont="1" applyFill="1" applyBorder="1"/>
    <xf numFmtId="165" fontId="0" fillId="0" borderId="5" xfId="1" applyNumberFormat="1" applyFont="1" applyFill="1" applyBorder="1"/>
    <xf numFmtId="165" fontId="0" fillId="2" borderId="5" xfId="1" applyNumberFormat="1" applyFont="1" applyFill="1" applyBorder="1" applyAlignment="1">
      <alignment horizontal="center"/>
    </xf>
    <xf numFmtId="44" fontId="0" fillId="0" borderId="0" xfId="1" applyNumberFormat="1" applyFont="1" applyFill="1" applyBorder="1" applyAlignment="1">
      <alignment horizontal="center"/>
    </xf>
    <xf numFmtId="44" fontId="2" fillId="0" borderId="0" xfId="1" applyNumberFormat="1" applyFont="1" applyFill="1" applyBorder="1"/>
    <xf numFmtId="44" fontId="0" fillId="0" borderId="0" xfId="1" applyNumberFormat="1" applyFont="1" applyFill="1" applyBorder="1"/>
    <xf numFmtId="0" fontId="0" fillId="0" borderId="0" xfId="0" applyFill="1"/>
    <xf numFmtId="0" fontId="0" fillId="4" borderId="0" xfId="0" applyFill="1" applyAlignment="1">
      <alignment horizontal="left"/>
    </xf>
    <xf numFmtId="0" fontId="0" fillId="4" borderId="0" xfId="0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ill="1"/>
    <xf numFmtId="0" fontId="0" fillId="3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0" fillId="3" borderId="0" xfId="0" applyFill="1"/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2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1.xml"/><Relationship Id="rId4" Type="http://schemas.openxmlformats.org/officeDocument/2006/relationships/styles" Target="style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46129A1-9551-4974-BF08-BA2251A6C9FE}" diskRevisions="1" revisionId="36" version="3">
  <header guid="{034A365E-C010-4744-8AD6-4D872E9DA7C0}" dateTime="2022-06-23T15:29:15" maxSheetId="3" userName="Amy Radcliffe" r:id="rId3">
    <sheetIdMap count="2">
      <sheetId val="1"/>
      <sheetId val="2"/>
    </sheetIdMap>
  </header>
  <header guid="{F46129A1-9551-4974-BF08-BA2251A6C9FE}" dateTime="2022-06-23T15:30:35" maxSheetId="3" userName="Amy Radcliffe" r:id="rId4" minRId="7" maxRId="36">
    <sheetIdMap count="2">
      <sheetId val="1"/>
      <sheetId val="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B89416FD_94F9_40E3_9A5F_9DF46CF98F58_.wvu.Cols" hidden="1" oldHidden="1">
    <formula>'Good Grants'!$F:$H,'Good Grants'!$J:$L,'Good Grants'!$N:$P,'Good Grants'!$R:$T,'Good Grants'!$V:$X,'Good Grants'!$Z:$AB,'Good Grants'!$AD:$AF,'Good Grants'!$AH:$AJ</formula>
  </rdn>
  <rdn rId="0" localSheetId="1" customView="1" name="Z_B89416FD_94F9_40E3_9A5F_9DF46CF98F58_.wvu.FilterData" hidden="1" oldHidden="1">
    <formula>'Good Grants'!$A$3:$AZ$305</formula>
  </rdn>
  <rcv guid="{B89416FD-94F9-40E3-9A5F-9DF46CF98F58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" sId="1">
    <oc r="A16" t="inlineStr">
      <is>
        <t>Reco-Snyder</t>
      </is>
    </oc>
    <nc r="A16" t="inlineStr">
      <is>
        <t>Reco</t>
      </is>
    </nc>
  </rcc>
  <rcc rId="8" sId="1" odxf="1">
    <oc r="A32" t="inlineStr">
      <is>
        <t>Reco-Winters</t>
      </is>
    </oc>
    <nc r="A32" t="inlineStr">
      <is>
        <t>Reco</t>
      </is>
    </nc>
    <odxf/>
  </rcc>
  <rcc rId="9" sId="1" odxf="1">
    <oc r="A39" t="inlineStr">
      <is>
        <t>Reco-Winters</t>
      </is>
    </oc>
    <nc r="A39" t="inlineStr">
      <is>
        <t>Reco</t>
      </is>
    </nc>
    <odxf/>
  </rcc>
  <rcc rId="10" sId="1">
    <oc r="A43" t="inlineStr">
      <is>
        <t>Reco-Ellermeyer</t>
      </is>
    </oc>
    <nc r="A43" t="inlineStr">
      <is>
        <t>Reco</t>
      </is>
    </nc>
  </rcc>
  <rcc rId="11" sId="1" odxf="1">
    <oc r="A45" t="inlineStr">
      <is>
        <t>Reco-Winters</t>
      </is>
    </oc>
    <nc r="A45" t="inlineStr">
      <is>
        <t>Reco</t>
      </is>
    </nc>
    <odxf/>
  </rcc>
  <rcc rId="12" sId="1" odxf="1">
    <oc r="A49" t="inlineStr">
      <is>
        <t>Reco-Winters</t>
      </is>
    </oc>
    <nc r="A49" t="inlineStr">
      <is>
        <t>Reco</t>
      </is>
    </nc>
    <odxf/>
  </rcc>
  <rcc rId="13" sId="1" odxf="1">
    <oc r="A52" t="inlineStr">
      <is>
        <t>Reco-Winters</t>
      </is>
    </oc>
    <nc r="A52" t="inlineStr">
      <is>
        <t>Reco</t>
      </is>
    </nc>
    <odxf/>
  </rcc>
  <rcc rId="14" sId="1">
    <oc r="A61" t="inlineStr">
      <is>
        <t>Reco-Ellermeyer</t>
      </is>
    </oc>
    <nc r="A61" t="inlineStr">
      <is>
        <t>Reco</t>
      </is>
    </nc>
  </rcc>
  <rcc rId="15" sId="1" odxf="1">
    <oc r="A68" t="inlineStr">
      <is>
        <t>Reco-McGee</t>
      </is>
    </oc>
    <nc r="A68" t="inlineStr">
      <is>
        <t>Reco</t>
      </is>
    </nc>
    <odxf/>
  </rcc>
  <rcc rId="16" sId="1" odxf="1">
    <oc r="A69" t="inlineStr">
      <is>
        <t>Reco-McGee</t>
      </is>
    </oc>
    <nc r="A69" t="inlineStr">
      <is>
        <t>Reco</t>
      </is>
    </nc>
    <odxf/>
  </rcc>
  <rcc rId="17" sId="1" odxf="1">
    <oc r="A70" t="inlineStr">
      <is>
        <t>Reco-McGee</t>
      </is>
    </oc>
    <nc r="A70" t="inlineStr">
      <is>
        <t>Reco</t>
      </is>
    </nc>
    <odxf/>
  </rcc>
  <rcc rId="18" sId="1" odxf="1">
    <oc r="A71" t="inlineStr">
      <is>
        <t>Reco-Lunde</t>
      </is>
    </oc>
    <nc r="A71" t="inlineStr">
      <is>
        <t>Reco</t>
      </is>
    </nc>
    <odxf/>
  </rcc>
  <rcc rId="19" sId="1" odxf="1">
    <oc r="A72" t="inlineStr">
      <is>
        <t>Reco-Ellermeyer</t>
      </is>
    </oc>
    <nc r="A72" t="inlineStr">
      <is>
        <t>Reco</t>
      </is>
    </nc>
    <odxf/>
  </rcc>
  <rcc rId="20" sId="1" odxf="1">
    <oc r="A127" t="inlineStr">
      <is>
        <t>Reco-McGee</t>
      </is>
    </oc>
    <nc r="A127" t="inlineStr">
      <is>
        <t>Reco</t>
      </is>
    </nc>
    <odxf/>
  </rcc>
  <rcc rId="21" sId="1" odxf="1">
    <oc r="A128" t="inlineStr">
      <is>
        <t>Reco-McGee</t>
      </is>
    </oc>
    <nc r="A128" t="inlineStr">
      <is>
        <t>Reco</t>
      </is>
    </nc>
    <odxf/>
  </rcc>
  <rcc rId="22" sId="1" odxf="1">
    <oc r="A129" t="inlineStr">
      <is>
        <t>Reco-McGee</t>
      </is>
    </oc>
    <nc r="A129" t="inlineStr">
      <is>
        <t>Reco</t>
      </is>
    </nc>
    <odxf/>
  </rcc>
  <rcc rId="23" sId="1">
    <oc r="A95" t="inlineStr">
      <is>
        <t>Infl-Martin, L</t>
      </is>
    </oc>
    <nc r="A95" t="inlineStr">
      <is>
        <t>Infl</t>
      </is>
    </nc>
  </rcc>
  <rcc rId="24" sId="1">
    <oc r="A96" t="inlineStr">
      <is>
        <t>Infl-Martin, L</t>
      </is>
    </oc>
    <nc r="A96" t="inlineStr">
      <is>
        <t>Infl</t>
      </is>
    </nc>
  </rcc>
  <rcc rId="25" sId="1">
    <oc r="A98" t="inlineStr">
      <is>
        <t>Infl-Martin, L</t>
      </is>
    </oc>
    <nc r="A98" t="inlineStr">
      <is>
        <t>Infl</t>
      </is>
    </nc>
  </rcc>
  <rcc rId="26" sId="1">
    <oc r="A97" t="inlineStr">
      <is>
        <t>Infl-Martin, L</t>
      </is>
    </oc>
    <nc r="A97" t="inlineStr">
      <is>
        <t>Infl</t>
      </is>
    </nc>
  </rcc>
  <rcc rId="27" sId="1">
    <oc r="A99" t="inlineStr">
      <is>
        <t>Infl-Martin, L</t>
      </is>
    </oc>
    <nc r="A99" t="inlineStr">
      <is>
        <t>Infl</t>
      </is>
    </nc>
  </rcc>
  <rcc rId="28" sId="1">
    <oc r="A100" t="inlineStr">
      <is>
        <t>Infl-Ronny Courtney</t>
      </is>
    </oc>
    <nc r="A100" t="inlineStr">
      <is>
        <t>Infl</t>
      </is>
    </nc>
  </rcc>
  <rcc rId="29" sId="1">
    <oc r="A101" t="inlineStr">
      <is>
        <t>Infl-Ronny Courtney</t>
      </is>
    </oc>
    <nc r="A101" t="inlineStr">
      <is>
        <t>Infl</t>
      </is>
    </nc>
  </rcc>
  <rcc rId="30" sId="1">
    <oc r="A102" t="inlineStr">
      <is>
        <t>Infl-Chesapeake</t>
      </is>
    </oc>
    <nc r="A102" t="inlineStr">
      <is>
        <t>Infl</t>
      </is>
    </nc>
  </rcc>
  <rcc rId="31" sId="1">
    <oc r="A103" t="inlineStr">
      <is>
        <t>Infl-Martin Scholars</t>
      </is>
    </oc>
    <nc r="A103" t="inlineStr">
      <is>
        <t>Infl</t>
      </is>
    </nc>
  </rcc>
  <rcc rId="32" sId="1">
    <oc r="A104" t="inlineStr">
      <is>
        <t>Infl-B&amp;GC</t>
      </is>
    </oc>
    <nc r="A104" t="inlineStr">
      <is>
        <t>Infl</t>
      </is>
    </nc>
  </rcc>
  <rcc rId="33" sId="1">
    <oc r="A123" t="inlineStr">
      <is>
        <t>Infl-Monger</t>
      </is>
    </oc>
    <nc r="A123" t="inlineStr">
      <is>
        <t>Infl</t>
      </is>
    </nc>
  </rcc>
  <rcc rId="34" sId="1">
    <oc r="A124" t="inlineStr">
      <is>
        <t>Influ-Monger</t>
      </is>
    </oc>
    <nc r="A124" t="inlineStr">
      <is>
        <t>Infl</t>
      </is>
    </nc>
  </rcc>
  <rcc rId="35" sId="1">
    <oc r="A125" t="inlineStr">
      <is>
        <t>Infl-Anglin</t>
      </is>
    </oc>
    <nc r="A125" t="inlineStr">
      <is>
        <t>Infl</t>
      </is>
    </nc>
  </rcc>
  <rcc rId="36" sId="1">
    <oc r="A126" t="inlineStr">
      <is>
        <t>Infl-Ryan</t>
      </is>
    </oc>
    <nc r="A126" t="inlineStr">
      <is>
        <t>Infl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30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D6" sqref="D6"/>
    </sheetView>
  </sheetViews>
  <sheetFormatPr defaultRowHeight="14.4" x14ac:dyDescent="0.3"/>
  <cols>
    <col min="1" max="1" width="15.88671875" bestFit="1" customWidth="1"/>
    <col min="2" max="2" width="20" style="3" bestFit="1" customWidth="1"/>
    <col min="3" max="3" width="54.5546875" bestFit="1" customWidth="1"/>
    <col min="4" max="4" width="14" style="34" customWidth="1"/>
    <col min="5" max="5" width="11.5546875" style="41" customWidth="1"/>
    <col min="6" max="6" width="14" style="24" hidden="1" customWidth="1"/>
    <col min="7" max="7" width="11.88671875" style="24" hidden="1" customWidth="1"/>
    <col min="8" max="8" width="12.33203125" style="25" hidden="1" customWidth="1"/>
    <col min="9" max="9" width="11.5546875" style="44" customWidth="1"/>
    <col min="10" max="10" width="14" style="9" hidden="1" customWidth="1"/>
    <col min="11" max="11" width="11.88671875" style="9" hidden="1" customWidth="1"/>
    <col min="12" max="12" width="12.33203125" style="10" hidden="1" customWidth="1"/>
    <col min="13" max="13" width="11.5546875" style="41" customWidth="1"/>
    <col min="14" max="14" width="14" style="24" hidden="1" customWidth="1"/>
    <col min="15" max="15" width="11.88671875" style="24" hidden="1" customWidth="1"/>
    <col min="16" max="16" width="12.33203125" style="25" hidden="1" customWidth="1"/>
    <col min="17" max="17" width="11.5546875" style="48" customWidth="1"/>
    <col min="18" max="18" width="14" style="9" hidden="1" customWidth="1"/>
    <col min="19" max="19" width="11.88671875" style="9" hidden="1" customWidth="1"/>
    <col min="20" max="20" width="12.33203125" style="10" hidden="1" customWidth="1"/>
    <col min="21" max="21" width="12.109375" style="41" customWidth="1"/>
    <col min="22" max="22" width="14" style="24" hidden="1" customWidth="1"/>
    <col min="23" max="23" width="11.88671875" style="24" hidden="1" customWidth="1"/>
    <col min="24" max="24" width="12.33203125" style="24" hidden="1" customWidth="1"/>
    <col min="25" max="25" width="12.5546875" style="30" bestFit="1" customWidth="1"/>
    <col min="26" max="26" width="14" style="9" hidden="1" customWidth="1"/>
    <col min="27" max="27" width="11.88671875" style="9" hidden="1" customWidth="1"/>
    <col min="28" max="28" width="12.33203125" style="10" hidden="1" customWidth="1"/>
    <col min="29" max="29" width="14.33203125" style="29" bestFit="1" customWidth="1"/>
    <col min="30" max="30" width="14" style="24" hidden="1" customWidth="1"/>
    <col min="31" max="31" width="11.88671875" style="24" hidden="1" customWidth="1"/>
    <col min="32" max="32" width="12.33203125" style="24" hidden="1" customWidth="1"/>
    <col min="33" max="33" width="11.5546875" style="30" customWidth="1"/>
    <col min="34" max="34" width="14" style="9" hidden="1" customWidth="1"/>
    <col min="35" max="35" width="11.88671875" style="9" hidden="1" customWidth="1"/>
    <col min="36" max="36" width="12.33203125" style="10" hidden="1" customWidth="1"/>
    <col min="37" max="37" width="11.5546875" style="23" customWidth="1"/>
    <col min="38" max="38" width="14" style="24" customWidth="1"/>
    <col min="39" max="39" width="11.88671875" style="24" customWidth="1"/>
    <col min="40" max="40" width="12.33203125" style="25" customWidth="1"/>
    <col min="41" max="41" width="11.5546875" style="8" customWidth="1"/>
    <col min="42" max="42" width="14" style="9" customWidth="1"/>
    <col min="43" max="43" width="11.88671875" style="9" customWidth="1"/>
    <col min="44" max="44" width="12.33203125" style="9" customWidth="1"/>
    <col min="45" max="45" width="11.5546875" style="23" customWidth="1"/>
    <col min="46" max="46" width="14" style="24" customWidth="1"/>
    <col min="47" max="47" width="11.88671875" style="24" customWidth="1"/>
    <col min="48" max="48" width="12.33203125" style="25" customWidth="1"/>
    <col min="49" max="49" width="11.5546875" style="8" customWidth="1"/>
    <col min="50" max="50" width="14" style="9" customWidth="1"/>
    <col min="51" max="51" width="11.88671875" style="9" customWidth="1"/>
    <col min="52" max="52" width="12.33203125" style="10" customWidth="1"/>
  </cols>
  <sheetData>
    <row r="1" spans="1:52" s="27" customFormat="1" x14ac:dyDescent="0.3">
      <c r="A1" s="26">
        <f ca="1">TODAY()</f>
        <v>44735</v>
      </c>
      <c r="B1" s="26" t="s">
        <v>43</v>
      </c>
      <c r="D1" s="31"/>
      <c r="E1" s="60" t="s">
        <v>44</v>
      </c>
      <c r="F1" s="61"/>
      <c r="G1" s="61"/>
      <c r="H1" s="62"/>
      <c r="I1" s="57" t="s">
        <v>47</v>
      </c>
      <c r="J1" s="58"/>
      <c r="K1" s="58"/>
      <c r="L1" s="59"/>
      <c r="M1" s="60" t="s">
        <v>48</v>
      </c>
      <c r="N1" s="61"/>
      <c r="O1" s="61"/>
      <c r="P1" s="62"/>
      <c r="Q1" s="57" t="s">
        <v>57</v>
      </c>
      <c r="R1" s="58"/>
      <c r="S1" s="58"/>
      <c r="T1" s="59"/>
      <c r="U1" s="60" t="s">
        <v>49</v>
      </c>
      <c r="V1" s="61"/>
      <c r="W1" s="61"/>
      <c r="X1" s="62"/>
      <c r="Y1" s="57" t="s">
        <v>50</v>
      </c>
      <c r="Z1" s="58"/>
      <c r="AA1" s="58"/>
      <c r="AB1" s="59"/>
      <c r="AC1" s="60" t="s">
        <v>51</v>
      </c>
      <c r="AD1" s="61"/>
      <c r="AE1" s="61"/>
      <c r="AF1" s="62"/>
      <c r="AG1" s="57" t="s">
        <v>52</v>
      </c>
      <c r="AH1" s="58"/>
      <c r="AI1" s="58"/>
      <c r="AJ1" s="59"/>
      <c r="AK1" s="60" t="s">
        <v>53</v>
      </c>
      <c r="AL1" s="61"/>
      <c r="AM1" s="61"/>
      <c r="AN1" s="62"/>
      <c r="AO1" s="57" t="s">
        <v>54</v>
      </c>
      <c r="AP1" s="58"/>
      <c r="AQ1" s="58"/>
      <c r="AR1" s="59"/>
      <c r="AS1" s="60" t="s">
        <v>55</v>
      </c>
      <c r="AT1" s="61"/>
      <c r="AU1" s="61"/>
      <c r="AV1" s="62"/>
      <c r="AW1" s="57" t="s">
        <v>56</v>
      </c>
      <c r="AX1" s="58"/>
      <c r="AY1" s="58"/>
      <c r="AZ1" s="59"/>
    </row>
    <row r="2" spans="1:52" ht="15.6" x14ac:dyDescent="0.3">
      <c r="A2" s="53" t="s">
        <v>83</v>
      </c>
      <c r="B2" s="54" t="s">
        <v>84</v>
      </c>
      <c r="C2" s="28" t="s">
        <v>29</v>
      </c>
      <c r="D2" s="32">
        <f>SUBTOTAL(9,D4:D302)</f>
        <v>5087849.87</v>
      </c>
      <c r="E2" s="39">
        <f>SUBTOTAL(9,E4:E302)</f>
        <v>76500</v>
      </c>
      <c r="F2" s="18">
        <f>SUBTOTAL(9,F4:F36)</f>
        <v>8</v>
      </c>
      <c r="G2" s="18">
        <f>SUBTOTAL(9,G4:G28)</f>
        <v>7</v>
      </c>
      <c r="H2" s="19">
        <f>SUBTOTAL(9,H4:H28)</f>
        <v>8</v>
      </c>
      <c r="I2" s="42">
        <f t="shared" ref="I2:U2" si="0">SUBTOTAL(9,I4:I302)</f>
        <v>139800</v>
      </c>
      <c r="J2" s="12">
        <f t="shared" si="0"/>
        <v>37</v>
      </c>
      <c r="K2" s="12">
        <f t="shared" si="0"/>
        <v>0</v>
      </c>
      <c r="L2" s="13">
        <f t="shared" si="0"/>
        <v>0</v>
      </c>
      <c r="M2" s="45">
        <f t="shared" si="0"/>
        <v>209000</v>
      </c>
      <c r="N2" s="18">
        <f t="shared" si="0"/>
        <v>7</v>
      </c>
      <c r="O2" s="18">
        <f t="shared" si="0"/>
        <v>5</v>
      </c>
      <c r="P2" s="19">
        <f t="shared" si="0"/>
        <v>0</v>
      </c>
      <c r="Q2" s="46">
        <f t="shared" si="0"/>
        <v>94500</v>
      </c>
      <c r="R2" s="12">
        <f t="shared" si="0"/>
        <v>2</v>
      </c>
      <c r="S2" s="12">
        <f t="shared" si="0"/>
        <v>75</v>
      </c>
      <c r="T2" s="13">
        <f t="shared" si="0"/>
        <v>0</v>
      </c>
      <c r="U2" s="45">
        <f t="shared" si="0"/>
        <v>200750</v>
      </c>
      <c r="V2" s="18">
        <f t="shared" ref="V2:X2" si="1">SUBTOTAL(9,V4:V302)</f>
        <v>2</v>
      </c>
      <c r="W2" s="18">
        <f t="shared" si="1"/>
        <v>0</v>
      </c>
      <c r="X2" s="18">
        <f t="shared" si="1"/>
        <v>0</v>
      </c>
      <c r="Y2" s="36">
        <f>SUBTOTAL(9,Y4:Y302)</f>
        <v>144500</v>
      </c>
      <c r="Z2" s="12">
        <f t="shared" ref="Z2:AZ2" si="2">SUBTOTAL(9,Z4:Z302)</f>
        <v>1</v>
      </c>
      <c r="AA2" s="12">
        <f t="shared" si="2"/>
        <v>0</v>
      </c>
      <c r="AB2" s="13">
        <f t="shared" si="2"/>
        <v>0</v>
      </c>
      <c r="AC2" s="38">
        <f>SUBTOTAL(9,AC4:AC302)</f>
        <v>2501400</v>
      </c>
      <c r="AD2" s="18">
        <f t="shared" si="2"/>
        <v>0</v>
      </c>
      <c r="AE2" s="18">
        <f t="shared" si="2"/>
        <v>0</v>
      </c>
      <c r="AF2" s="18">
        <f t="shared" si="2"/>
        <v>0</v>
      </c>
      <c r="AG2" s="36">
        <f>SUBTOTAL(9,AG4:AG302)</f>
        <v>32453</v>
      </c>
      <c r="AH2" s="12">
        <f t="shared" si="2"/>
        <v>1</v>
      </c>
      <c r="AI2" s="12">
        <f t="shared" si="2"/>
        <v>0</v>
      </c>
      <c r="AJ2" s="13">
        <f t="shared" si="2"/>
        <v>0</v>
      </c>
      <c r="AK2" s="17">
        <f>SUBTOTAL(9,AK4:AK302)</f>
        <v>43000</v>
      </c>
      <c r="AL2" s="18">
        <f t="shared" si="2"/>
        <v>5</v>
      </c>
      <c r="AM2" s="18">
        <f t="shared" si="2"/>
        <v>0</v>
      </c>
      <c r="AN2" s="19">
        <f t="shared" si="2"/>
        <v>0</v>
      </c>
      <c r="AO2" s="11">
        <f>SUBTOTAL(9,AO4:AO302)</f>
        <v>1305972.79</v>
      </c>
      <c r="AP2" s="12">
        <f t="shared" si="2"/>
        <v>1</v>
      </c>
      <c r="AQ2" s="12">
        <f t="shared" si="2"/>
        <v>0</v>
      </c>
      <c r="AR2" s="12">
        <f t="shared" si="2"/>
        <v>0</v>
      </c>
      <c r="AS2" s="17">
        <f>SUBTOTAL(9,AS4:AS302)</f>
        <v>296474.07999999996</v>
      </c>
      <c r="AT2" s="18">
        <f t="shared" si="2"/>
        <v>1</v>
      </c>
      <c r="AU2" s="18">
        <f t="shared" si="2"/>
        <v>0</v>
      </c>
      <c r="AV2" s="19">
        <f t="shared" si="2"/>
        <v>0</v>
      </c>
      <c r="AW2" s="11">
        <f>SUBTOTAL(9,AW4:AW302)</f>
        <v>43500</v>
      </c>
      <c r="AX2" s="12">
        <f t="shared" si="2"/>
        <v>1</v>
      </c>
      <c r="AY2" s="12">
        <f t="shared" si="2"/>
        <v>0</v>
      </c>
      <c r="AZ2" s="13">
        <f t="shared" si="2"/>
        <v>0</v>
      </c>
    </row>
    <row r="3" spans="1:52" ht="28.8" x14ac:dyDescent="0.3">
      <c r="A3" t="s">
        <v>33</v>
      </c>
      <c r="B3" s="4" t="s">
        <v>1</v>
      </c>
      <c r="C3" s="1" t="s">
        <v>0</v>
      </c>
      <c r="D3" s="33" t="s">
        <v>45</v>
      </c>
      <c r="E3" s="40" t="s">
        <v>2</v>
      </c>
      <c r="F3" s="21" t="s">
        <v>3</v>
      </c>
      <c r="G3" s="21" t="s">
        <v>4</v>
      </c>
      <c r="H3" s="22" t="s">
        <v>5</v>
      </c>
      <c r="I3" s="43" t="s">
        <v>2</v>
      </c>
      <c r="J3" s="15" t="s">
        <v>3</v>
      </c>
      <c r="K3" s="15" t="s">
        <v>4</v>
      </c>
      <c r="L3" s="16" t="s">
        <v>5</v>
      </c>
      <c r="M3" s="40" t="s">
        <v>2</v>
      </c>
      <c r="N3" s="21" t="s">
        <v>3</v>
      </c>
      <c r="O3" s="21" t="s">
        <v>4</v>
      </c>
      <c r="P3" s="22" t="s">
        <v>5</v>
      </c>
      <c r="Q3" s="47" t="s">
        <v>2</v>
      </c>
      <c r="R3" s="15" t="s">
        <v>3</v>
      </c>
      <c r="S3" s="15" t="s">
        <v>4</v>
      </c>
      <c r="T3" s="16" t="s">
        <v>5</v>
      </c>
      <c r="U3" s="40" t="s">
        <v>2</v>
      </c>
      <c r="V3" s="21" t="s">
        <v>3</v>
      </c>
      <c r="W3" s="21" t="s">
        <v>4</v>
      </c>
      <c r="X3" s="21" t="s">
        <v>5</v>
      </c>
      <c r="Y3" s="37" t="s">
        <v>2</v>
      </c>
      <c r="Z3" s="15" t="s">
        <v>3</v>
      </c>
      <c r="AA3" s="15" t="s">
        <v>4</v>
      </c>
      <c r="AB3" s="16" t="s">
        <v>5</v>
      </c>
      <c r="AC3" s="35" t="s">
        <v>2</v>
      </c>
      <c r="AD3" s="21" t="s">
        <v>3</v>
      </c>
      <c r="AE3" s="21" t="s">
        <v>4</v>
      </c>
      <c r="AF3" s="21" t="s">
        <v>5</v>
      </c>
      <c r="AG3" s="37" t="s">
        <v>2</v>
      </c>
      <c r="AH3" s="15" t="s">
        <v>3</v>
      </c>
      <c r="AI3" s="15" t="s">
        <v>4</v>
      </c>
      <c r="AJ3" s="16" t="s">
        <v>5</v>
      </c>
      <c r="AK3" s="20" t="s">
        <v>2</v>
      </c>
      <c r="AL3" s="21" t="s">
        <v>3</v>
      </c>
      <c r="AM3" s="21" t="s">
        <v>4</v>
      </c>
      <c r="AN3" s="22" t="s">
        <v>5</v>
      </c>
      <c r="AO3" s="14" t="s">
        <v>2</v>
      </c>
      <c r="AP3" s="15" t="s">
        <v>3</v>
      </c>
      <c r="AQ3" s="15" t="s">
        <v>4</v>
      </c>
      <c r="AR3" s="15" t="s">
        <v>5</v>
      </c>
      <c r="AS3" s="20" t="s">
        <v>2</v>
      </c>
      <c r="AT3" s="21" t="s">
        <v>3</v>
      </c>
      <c r="AU3" s="21" t="s">
        <v>4</v>
      </c>
      <c r="AV3" s="22" t="s">
        <v>5</v>
      </c>
      <c r="AW3" s="14" t="s">
        <v>2</v>
      </c>
      <c r="AX3" s="15" t="s">
        <v>3</v>
      </c>
      <c r="AY3" s="15" t="s">
        <v>4</v>
      </c>
      <c r="AZ3" s="16" t="s">
        <v>5</v>
      </c>
    </row>
    <row r="4" spans="1:52" x14ac:dyDescent="0.3">
      <c r="A4" s="53" t="s">
        <v>32</v>
      </c>
      <c r="B4" s="55" t="s">
        <v>79</v>
      </c>
      <c r="C4" s="51" t="s">
        <v>64</v>
      </c>
      <c r="D4" s="34">
        <f t="shared" ref="D4:D35" si="3">SUM(E4,I4,M4,Q4,U4,Y4,AC4,AG4,AK4,AO4,AS4,AW4)</f>
        <v>0</v>
      </c>
      <c r="E4" s="41">
        <v>0</v>
      </c>
      <c r="I4" s="44">
        <v>0</v>
      </c>
      <c r="M4" s="41">
        <v>0</v>
      </c>
      <c r="Q4" s="48">
        <v>0</v>
      </c>
      <c r="S4" s="9">
        <v>1</v>
      </c>
      <c r="U4" s="41">
        <v>0</v>
      </c>
      <c r="Y4" s="30">
        <v>0</v>
      </c>
      <c r="AC4" s="29">
        <v>0</v>
      </c>
      <c r="AG4" s="30">
        <v>0</v>
      </c>
    </row>
    <row r="5" spans="1:52" x14ac:dyDescent="0.3">
      <c r="A5" t="s">
        <v>34</v>
      </c>
      <c r="B5" s="6">
        <v>44246</v>
      </c>
      <c r="C5" s="2" t="s">
        <v>40</v>
      </c>
      <c r="D5" s="34">
        <f t="shared" si="3"/>
        <v>8000</v>
      </c>
      <c r="E5" s="41">
        <v>0</v>
      </c>
      <c r="I5" s="44">
        <v>8000</v>
      </c>
      <c r="J5" s="9">
        <v>3</v>
      </c>
      <c r="M5" s="41">
        <v>0</v>
      </c>
      <c r="Q5" s="48">
        <v>0</v>
      </c>
      <c r="U5" s="41">
        <v>0</v>
      </c>
      <c r="Y5" s="30">
        <v>0</v>
      </c>
      <c r="AC5" s="29">
        <v>0</v>
      </c>
      <c r="AG5" s="30">
        <v>0</v>
      </c>
    </row>
    <row r="6" spans="1:52" x14ac:dyDescent="0.3">
      <c r="A6" s="53" t="s">
        <v>32</v>
      </c>
      <c r="B6" s="55" t="s">
        <v>79</v>
      </c>
      <c r="C6" s="51" t="s">
        <v>65</v>
      </c>
      <c r="D6" s="34">
        <f t="shared" si="3"/>
        <v>0</v>
      </c>
      <c r="E6" s="41">
        <v>0</v>
      </c>
      <c r="I6" s="44">
        <v>0</v>
      </c>
      <c r="M6" s="41">
        <v>0</v>
      </c>
      <c r="Q6" s="48">
        <v>0</v>
      </c>
      <c r="U6" s="41">
        <v>0</v>
      </c>
      <c r="Y6" s="30">
        <v>0</v>
      </c>
      <c r="AC6" s="29">
        <v>0</v>
      </c>
      <c r="AG6" s="30">
        <v>0</v>
      </c>
    </row>
    <row r="7" spans="1:52" x14ac:dyDescent="0.3">
      <c r="A7" s="53" t="s">
        <v>32</v>
      </c>
      <c r="B7" s="55" t="s">
        <v>79</v>
      </c>
      <c r="C7" s="51" t="s">
        <v>30</v>
      </c>
      <c r="D7" s="34">
        <f t="shared" si="3"/>
        <v>0</v>
      </c>
      <c r="E7" s="41">
        <v>0</v>
      </c>
      <c r="I7" s="44">
        <v>0</v>
      </c>
      <c r="M7" s="41">
        <v>0</v>
      </c>
      <c r="Q7" s="48">
        <v>0</v>
      </c>
      <c r="U7" s="41">
        <v>0</v>
      </c>
      <c r="Y7" s="30">
        <v>0</v>
      </c>
      <c r="AC7" s="29">
        <v>0</v>
      </c>
      <c r="AG7" s="30">
        <v>0</v>
      </c>
    </row>
    <row r="8" spans="1:52" x14ac:dyDescent="0.3">
      <c r="A8" s="53" t="s">
        <v>32</v>
      </c>
      <c r="B8" s="55" t="s">
        <v>79</v>
      </c>
      <c r="C8" s="51" t="s">
        <v>74</v>
      </c>
      <c r="D8" s="34">
        <f t="shared" si="3"/>
        <v>0</v>
      </c>
      <c r="E8" s="41">
        <v>0</v>
      </c>
      <c r="I8" s="44">
        <v>0</v>
      </c>
      <c r="M8" s="41">
        <v>0</v>
      </c>
      <c r="Q8" s="48">
        <v>0</v>
      </c>
      <c r="S8" s="9">
        <v>2</v>
      </c>
      <c r="U8" s="41">
        <v>0</v>
      </c>
      <c r="Y8" s="30">
        <v>0</v>
      </c>
      <c r="AC8" s="29">
        <v>0</v>
      </c>
      <c r="AG8" s="30">
        <v>0</v>
      </c>
    </row>
    <row r="9" spans="1:52" x14ac:dyDescent="0.3">
      <c r="A9" t="s">
        <v>34</v>
      </c>
      <c r="B9" s="3" t="s">
        <v>41</v>
      </c>
      <c r="C9" s="2" t="s">
        <v>30</v>
      </c>
      <c r="D9" s="34">
        <f t="shared" si="3"/>
        <v>25500</v>
      </c>
      <c r="E9" s="41">
        <v>0</v>
      </c>
      <c r="I9" s="44">
        <v>21500</v>
      </c>
      <c r="J9" s="9">
        <v>2</v>
      </c>
      <c r="M9" s="41">
        <v>4000</v>
      </c>
      <c r="Q9" s="48">
        <v>0</v>
      </c>
      <c r="U9" s="41">
        <v>0</v>
      </c>
      <c r="Y9" s="30">
        <v>0</v>
      </c>
      <c r="AC9" s="29">
        <v>0</v>
      </c>
      <c r="AG9" s="30">
        <v>0</v>
      </c>
    </row>
    <row r="10" spans="1:52" x14ac:dyDescent="0.3">
      <c r="A10" s="53" t="s">
        <v>32</v>
      </c>
      <c r="B10" s="55" t="s">
        <v>79</v>
      </c>
      <c r="C10" s="51" t="s">
        <v>72</v>
      </c>
      <c r="D10" s="34">
        <f>SUM(E10,I10,M10,Q10,U10,Y10,AC10,AG10,AK10,AO10,AS10,AW10)</f>
        <v>6000</v>
      </c>
      <c r="E10" s="41">
        <v>0</v>
      </c>
      <c r="I10" s="44">
        <v>0</v>
      </c>
      <c r="M10" s="41">
        <v>0</v>
      </c>
      <c r="Q10" s="48">
        <v>0</v>
      </c>
      <c r="S10" s="9">
        <v>2</v>
      </c>
      <c r="U10" s="41">
        <v>5000</v>
      </c>
      <c r="V10" s="24">
        <v>1</v>
      </c>
      <c r="Y10" s="30">
        <v>1000</v>
      </c>
      <c r="Z10" s="24">
        <v>1</v>
      </c>
      <c r="AC10" s="29">
        <v>0</v>
      </c>
      <c r="AG10" s="30">
        <v>0</v>
      </c>
    </row>
    <row r="11" spans="1:52" x14ac:dyDescent="0.3">
      <c r="A11" t="s">
        <v>34</v>
      </c>
      <c r="B11" s="3" t="s">
        <v>35</v>
      </c>
      <c r="C11" s="2" t="s">
        <v>74</v>
      </c>
      <c r="D11" s="34">
        <f t="shared" si="3"/>
        <v>180000</v>
      </c>
      <c r="E11" s="41">
        <v>0</v>
      </c>
      <c r="I11" s="44">
        <v>30000</v>
      </c>
      <c r="J11" s="9">
        <v>2</v>
      </c>
      <c r="M11" s="41">
        <v>0</v>
      </c>
      <c r="Q11" s="48">
        <v>0</v>
      </c>
      <c r="U11" s="41">
        <v>150000</v>
      </c>
      <c r="Y11" s="30">
        <v>0</v>
      </c>
      <c r="AC11" s="29">
        <v>0</v>
      </c>
      <c r="AG11" s="30">
        <v>0</v>
      </c>
    </row>
    <row r="12" spans="1:52" x14ac:dyDescent="0.3">
      <c r="A12" s="53" t="s">
        <v>32</v>
      </c>
      <c r="B12" s="55" t="s">
        <v>79</v>
      </c>
      <c r="C12" s="51" t="s">
        <v>85</v>
      </c>
      <c r="D12" s="34">
        <f t="shared" si="3"/>
        <v>12000</v>
      </c>
      <c r="E12" s="41">
        <v>0</v>
      </c>
      <c r="I12" s="44">
        <v>0</v>
      </c>
      <c r="M12" s="41">
        <v>10000</v>
      </c>
      <c r="N12" s="24">
        <v>1</v>
      </c>
      <c r="Q12" s="48">
        <v>2000</v>
      </c>
      <c r="R12" s="9">
        <v>1</v>
      </c>
      <c r="S12" s="9">
        <v>12</v>
      </c>
      <c r="U12" s="41">
        <v>0</v>
      </c>
      <c r="Y12" s="30">
        <v>0</v>
      </c>
      <c r="AC12" s="29">
        <v>0</v>
      </c>
      <c r="AG12" s="30">
        <v>0</v>
      </c>
    </row>
    <row r="13" spans="1:52" x14ac:dyDescent="0.3">
      <c r="A13" s="53" t="s">
        <v>32</v>
      </c>
      <c r="B13" s="55" t="s">
        <v>79</v>
      </c>
      <c r="C13" s="51" t="s">
        <v>70</v>
      </c>
      <c r="D13" s="34">
        <f t="shared" si="3"/>
        <v>0</v>
      </c>
      <c r="E13" s="41">
        <v>0</v>
      </c>
      <c r="I13" s="44">
        <v>0</v>
      </c>
      <c r="M13" s="41">
        <v>0</v>
      </c>
      <c r="Q13" s="48">
        <v>0</v>
      </c>
      <c r="S13" s="9">
        <v>5</v>
      </c>
      <c r="U13" s="41">
        <v>0</v>
      </c>
      <c r="Y13" s="30">
        <v>0</v>
      </c>
      <c r="AC13" s="29">
        <v>0</v>
      </c>
      <c r="AG13" s="30">
        <v>0</v>
      </c>
    </row>
    <row r="14" spans="1:52" x14ac:dyDescent="0.3">
      <c r="A14" s="53" t="s">
        <v>32</v>
      </c>
      <c r="B14" s="55" t="s">
        <v>79</v>
      </c>
      <c r="C14" s="51" t="s">
        <v>76</v>
      </c>
      <c r="D14" s="34">
        <f t="shared" si="3"/>
        <v>0</v>
      </c>
      <c r="E14" s="41">
        <v>0</v>
      </c>
      <c r="I14" s="44">
        <v>0</v>
      </c>
      <c r="M14" s="41">
        <v>0</v>
      </c>
      <c r="Q14" s="48">
        <v>0</v>
      </c>
      <c r="S14" s="9">
        <v>3</v>
      </c>
      <c r="U14" s="41">
        <v>0</v>
      </c>
      <c r="Y14" s="30">
        <v>0</v>
      </c>
      <c r="AC14" s="29">
        <v>0</v>
      </c>
      <c r="AG14" s="30">
        <v>0</v>
      </c>
    </row>
    <row r="15" spans="1:52" x14ac:dyDescent="0.3">
      <c r="A15" s="53" t="s">
        <v>32</v>
      </c>
      <c r="B15" s="55" t="s">
        <v>79</v>
      </c>
      <c r="C15" s="51" t="s">
        <v>67</v>
      </c>
      <c r="D15" s="34">
        <f t="shared" si="3"/>
        <v>0</v>
      </c>
      <c r="E15" s="41">
        <v>0</v>
      </c>
      <c r="I15" s="44">
        <v>0</v>
      </c>
      <c r="M15" s="41">
        <v>0</v>
      </c>
      <c r="Q15" s="48">
        <v>0</v>
      </c>
      <c r="S15" s="9">
        <v>1</v>
      </c>
      <c r="U15" s="41">
        <v>0</v>
      </c>
      <c r="Y15" s="30">
        <v>0</v>
      </c>
      <c r="AC15" s="29">
        <v>0</v>
      </c>
      <c r="AG15" s="30">
        <v>0</v>
      </c>
    </row>
    <row r="16" spans="1:52" x14ac:dyDescent="0.3">
      <c r="A16" s="49" t="s">
        <v>142</v>
      </c>
      <c r="B16" s="7">
        <v>44256</v>
      </c>
      <c r="C16" s="2" t="s">
        <v>85</v>
      </c>
      <c r="D16" s="34">
        <f t="shared" si="3"/>
        <v>100000</v>
      </c>
      <c r="E16" s="41">
        <v>0</v>
      </c>
      <c r="I16" s="44">
        <v>0</v>
      </c>
      <c r="M16" s="41">
        <v>100000</v>
      </c>
      <c r="Q16" s="48">
        <v>0</v>
      </c>
      <c r="U16" s="41">
        <v>0</v>
      </c>
      <c r="Y16" s="30">
        <v>0</v>
      </c>
      <c r="AC16" s="29">
        <v>0</v>
      </c>
      <c r="AG16" s="30">
        <v>0</v>
      </c>
    </row>
    <row r="17" spans="1:33" x14ac:dyDescent="0.3">
      <c r="A17" s="53" t="s">
        <v>32</v>
      </c>
      <c r="B17" s="55" t="s">
        <v>79</v>
      </c>
      <c r="C17" s="51" t="s">
        <v>82</v>
      </c>
      <c r="D17" s="34">
        <f t="shared" si="3"/>
        <v>0</v>
      </c>
      <c r="E17" s="41">
        <v>0</v>
      </c>
      <c r="I17" s="44">
        <v>0</v>
      </c>
      <c r="M17" s="41">
        <v>0</v>
      </c>
      <c r="Q17" s="48">
        <v>0</v>
      </c>
      <c r="S17" s="9">
        <v>3</v>
      </c>
      <c r="U17" s="41">
        <v>0</v>
      </c>
      <c r="Y17" s="30">
        <v>0</v>
      </c>
      <c r="AC17" s="29">
        <v>0</v>
      </c>
      <c r="AG17" s="30">
        <v>0</v>
      </c>
    </row>
    <row r="18" spans="1:33" x14ac:dyDescent="0.3">
      <c r="A18" s="53" t="s">
        <v>32</v>
      </c>
      <c r="B18" s="55" t="s">
        <v>79</v>
      </c>
      <c r="C18" s="51" t="s">
        <v>31</v>
      </c>
      <c r="D18" s="34">
        <f t="shared" si="3"/>
        <v>35750</v>
      </c>
      <c r="E18" s="41">
        <v>0</v>
      </c>
      <c r="I18" s="44">
        <v>0</v>
      </c>
      <c r="M18" s="41">
        <v>0</v>
      </c>
      <c r="Q18" s="48">
        <v>0</v>
      </c>
      <c r="U18" s="41">
        <v>35750</v>
      </c>
      <c r="Y18" s="30">
        <v>0</v>
      </c>
      <c r="AC18" s="29">
        <v>0</v>
      </c>
      <c r="AG18" s="30">
        <v>0</v>
      </c>
    </row>
    <row r="19" spans="1:33" x14ac:dyDescent="0.3">
      <c r="A19" t="s">
        <v>34</v>
      </c>
      <c r="B19" s="6">
        <v>44256</v>
      </c>
      <c r="C19" s="2" t="s">
        <v>46</v>
      </c>
      <c r="D19" s="34">
        <f t="shared" si="3"/>
        <v>6500</v>
      </c>
      <c r="E19" s="41">
        <v>0</v>
      </c>
      <c r="I19" s="44">
        <v>0</v>
      </c>
      <c r="M19" s="41">
        <f>1500+5000</f>
        <v>6500</v>
      </c>
      <c r="N19" s="24">
        <v>2</v>
      </c>
      <c r="O19" s="24">
        <v>5</v>
      </c>
      <c r="Q19" s="48">
        <v>0</v>
      </c>
      <c r="U19" s="41">
        <v>0</v>
      </c>
      <c r="Y19" s="30">
        <v>0</v>
      </c>
      <c r="AC19" s="29">
        <v>0</v>
      </c>
      <c r="AG19" s="30">
        <v>0</v>
      </c>
    </row>
    <row r="20" spans="1:33" x14ac:dyDescent="0.3">
      <c r="A20" s="53" t="s">
        <v>32</v>
      </c>
      <c r="B20" s="55" t="s">
        <v>79</v>
      </c>
      <c r="C20" s="51" t="s">
        <v>73</v>
      </c>
      <c r="D20" s="34">
        <f t="shared" si="3"/>
        <v>5000</v>
      </c>
      <c r="E20" s="41">
        <v>0</v>
      </c>
      <c r="I20" s="44">
        <v>0</v>
      </c>
      <c r="M20" s="41">
        <v>0</v>
      </c>
      <c r="Q20" s="48">
        <v>0</v>
      </c>
      <c r="S20" s="9">
        <v>4</v>
      </c>
      <c r="U20" s="41">
        <v>0</v>
      </c>
      <c r="Y20" s="30">
        <v>5000</v>
      </c>
      <c r="AC20" s="29">
        <v>0</v>
      </c>
      <c r="AG20" s="30">
        <v>0</v>
      </c>
    </row>
    <row r="21" spans="1:33" x14ac:dyDescent="0.3">
      <c r="A21" s="53" t="s">
        <v>32</v>
      </c>
      <c r="B21" s="55" t="s">
        <v>79</v>
      </c>
      <c r="C21" s="51" t="s">
        <v>63</v>
      </c>
      <c r="D21" s="34">
        <f t="shared" si="3"/>
        <v>0</v>
      </c>
      <c r="E21" s="41">
        <v>0</v>
      </c>
      <c r="I21" s="44">
        <v>0</v>
      </c>
      <c r="M21" s="41">
        <v>0</v>
      </c>
      <c r="Q21" s="48">
        <v>0</v>
      </c>
      <c r="S21" s="9">
        <v>3</v>
      </c>
      <c r="U21" s="41">
        <v>0</v>
      </c>
      <c r="Y21" s="30">
        <v>0</v>
      </c>
      <c r="AC21" s="29">
        <v>0</v>
      </c>
      <c r="AG21" s="30">
        <v>0</v>
      </c>
    </row>
    <row r="22" spans="1:33" x14ac:dyDescent="0.3">
      <c r="A22" s="53" t="s">
        <v>32</v>
      </c>
      <c r="B22" s="55" t="s">
        <v>79</v>
      </c>
      <c r="C22" s="51" t="s">
        <v>68</v>
      </c>
      <c r="D22" s="34">
        <f t="shared" si="3"/>
        <v>0</v>
      </c>
      <c r="E22" s="41">
        <v>0</v>
      </c>
      <c r="I22" s="44">
        <v>0</v>
      </c>
      <c r="M22" s="41">
        <v>0</v>
      </c>
      <c r="Q22" s="48">
        <v>0</v>
      </c>
      <c r="U22" s="41">
        <v>0</v>
      </c>
      <c r="Y22" s="30">
        <v>0</v>
      </c>
      <c r="AC22" s="29">
        <v>0</v>
      </c>
      <c r="AG22" s="30">
        <v>0</v>
      </c>
    </row>
    <row r="23" spans="1:33" x14ac:dyDescent="0.3">
      <c r="A23" s="53" t="s">
        <v>32</v>
      </c>
      <c r="B23" s="55" t="s">
        <v>79</v>
      </c>
      <c r="C23" s="51" t="s">
        <v>9</v>
      </c>
      <c r="D23" s="34">
        <f t="shared" si="3"/>
        <v>0</v>
      </c>
      <c r="E23" s="41">
        <v>0</v>
      </c>
      <c r="I23" s="44">
        <v>0</v>
      </c>
      <c r="M23" s="41">
        <v>0</v>
      </c>
      <c r="Q23" s="48">
        <v>0</v>
      </c>
      <c r="S23" s="9">
        <v>3</v>
      </c>
      <c r="U23" s="41">
        <v>0</v>
      </c>
      <c r="Y23" s="30">
        <v>0</v>
      </c>
      <c r="AC23" s="29">
        <v>0</v>
      </c>
      <c r="AG23" s="30">
        <v>0</v>
      </c>
    </row>
    <row r="24" spans="1:33" x14ac:dyDescent="0.3">
      <c r="A24" s="53" t="s">
        <v>32</v>
      </c>
      <c r="B24" s="55" t="s">
        <v>79</v>
      </c>
      <c r="C24" s="51" t="s">
        <v>59</v>
      </c>
      <c r="D24" s="34">
        <f t="shared" si="3"/>
        <v>0</v>
      </c>
      <c r="E24" s="41">
        <v>0</v>
      </c>
      <c r="I24" s="44">
        <v>0</v>
      </c>
      <c r="M24" s="41">
        <v>0</v>
      </c>
      <c r="Q24" s="48">
        <v>0</v>
      </c>
      <c r="S24" s="9">
        <v>1</v>
      </c>
      <c r="U24" s="41">
        <v>0</v>
      </c>
      <c r="Y24" s="30">
        <v>0</v>
      </c>
      <c r="AC24" s="29">
        <v>0</v>
      </c>
      <c r="AG24" s="30">
        <v>0</v>
      </c>
    </row>
    <row r="25" spans="1:33" x14ac:dyDescent="0.3">
      <c r="A25" s="53" t="s">
        <v>32</v>
      </c>
      <c r="B25" s="55" t="s">
        <v>79</v>
      </c>
      <c r="C25" s="51" t="s">
        <v>77</v>
      </c>
      <c r="D25" s="34">
        <f t="shared" si="3"/>
        <v>0</v>
      </c>
      <c r="E25" s="41">
        <v>0</v>
      </c>
      <c r="I25" s="44">
        <v>0</v>
      </c>
      <c r="M25" s="41">
        <v>0</v>
      </c>
      <c r="Q25" s="48">
        <v>0</v>
      </c>
      <c r="S25" s="9">
        <v>2</v>
      </c>
      <c r="U25" s="41">
        <v>0</v>
      </c>
      <c r="Y25" s="30">
        <v>0</v>
      </c>
      <c r="AC25" s="29">
        <v>0</v>
      </c>
      <c r="AG25" s="30">
        <v>0</v>
      </c>
    </row>
    <row r="26" spans="1:33" x14ac:dyDescent="0.3">
      <c r="A26" t="s">
        <v>34</v>
      </c>
      <c r="B26" s="7">
        <v>44197</v>
      </c>
      <c r="C26" s="2" t="s">
        <v>31</v>
      </c>
      <c r="D26" s="34">
        <f t="shared" si="3"/>
        <v>70500</v>
      </c>
      <c r="E26" s="41">
        <v>70000</v>
      </c>
      <c r="F26" s="24">
        <v>7</v>
      </c>
      <c r="G26" s="24">
        <v>7</v>
      </c>
      <c r="H26" s="25">
        <v>8</v>
      </c>
      <c r="I26" s="44">
        <v>500</v>
      </c>
      <c r="J26" s="9">
        <v>1</v>
      </c>
      <c r="M26" s="41">
        <v>0</v>
      </c>
      <c r="Q26" s="48">
        <v>0</v>
      </c>
      <c r="U26" s="41">
        <v>0</v>
      </c>
      <c r="Y26" s="30">
        <v>0</v>
      </c>
      <c r="AC26" s="29">
        <v>0</v>
      </c>
      <c r="AG26" s="30">
        <v>0</v>
      </c>
    </row>
    <row r="27" spans="1:33" x14ac:dyDescent="0.3">
      <c r="A27" s="53" t="s">
        <v>32</v>
      </c>
      <c r="B27" s="55" t="s">
        <v>79</v>
      </c>
      <c r="C27" s="51" t="s">
        <v>75</v>
      </c>
      <c r="D27" s="34">
        <f t="shared" si="3"/>
        <v>0</v>
      </c>
      <c r="E27" s="41">
        <v>0</v>
      </c>
      <c r="I27" s="44">
        <v>0</v>
      </c>
      <c r="M27" s="41">
        <v>0</v>
      </c>
      <c r="Q27" s="48">
        <v>0</v>
      </c>
      <c r="U27" s="41">
        <v>0</v>
      </c>
      <c r="Y27" s="30">
        <v>0</v>
      </c>
      <c r="AC27" s="29">
        <v>0</v>
      </c>
      <c r="AG27" s="30">
        <v>0</v>
      </c>
    </row>
    <row r="28" spans="1:33" x14ac:dyDescent="0.3">
      <c r="A28" s="53" t="s">
        <v>32</v>
      </c>
      <c r="B28" s="55" t="s">
        <v>79</v>
      </c>
      <c r="C28" s="51" t="s">
        <v>71</v>
      </c>
      <c r="D28" s="34">
        <f t="shared" si="3"/>
        <v>0</v>
      </c>
      <c r="E28" s="41">
        <v>0</v>
      </c>
      <c r="I28" s="44">
        <v>0</v>
      </c>
      <c r="M28" s="41">
        <v>0</v>
      </c>
      <c r="Q28" s="48">
        <v>0</v>
      </c>
      <c r="S28" s="9">
        <v>2</v>
      </c>
      <c r="U28" s="41">
        <v>0</v>
      </c>
      <c r="Y28" s="30">
        <v>0</v>
      </c>
      <c r="AC28" s="29">
        <v>0</v>
      </c>
      <c r="AG28" s="30">
        <v>0</v>
      </c>
    </row>
    <row r="29" spans="1:33" x14ac:dyDescent="0.3">
      <c r="A29" s="53" t="s">
        <v>32</v>
      </c>
      <c r="B29" s="55" t="s">
        <v>79</v>
      </c>
      <c r="C29" s="51" t="s">
        <v>78</v>
      </c>
      <c r="D29" s="34">
        <f t="shared" si="3"/>
        <v>13000</v>
      </c>
      <c r="E29" s="41">
        <v>0</v>
      </c>
      <c r="I29" s="44">
        <v>0</v>
      </c>
      <c r="M29" s="41">
        <v>0</v>
      </c>
      <c r="Q29" s="48">
        <v>2000</v>
      </c>
      <c r="R29" s="9">
        <v>1</v>
      </c>
      <c r="S29" s="9">
        <v>28</v>
      </c>
      <c r="U29" s="41">
        <v>10000</v>
      </c>
      <c r="V29" s="24">
        <v>1</v>
      </c>
      <c r="Y29" s="30">
        <v>1000</v>
      </c>
      <c r="AC29" s="29">
        <v>0</v>
      </c>
      <c r="AG29" s="30">
        <v>0</v>
      </c>
    </row>
    <row r="30" spans="1:33" x14ac:dyDescent="0.3">
      <c r="A30" s="53" t="s">
        <v>32</v>
      </c>
      <c r="B30" s="55" t="s">
        <v>79</v>
      </c>
      <c r="C30" s="51" t="s">
        <v>23</v>
      </c>
      <c r="D30" s="34">
        <f t="shared" si="3"/>
        <v>137500</v>
      </c>
      <c r="E30" s="41">
        <v>0</v>
      </c>
      <c r="I30" s="44">
        <v>0</v>
      </c>
      <c r="M30" s="41">
        <v>0</v>
      </c>
      <c r="Q30" s="48">
        <v>0</v>
      </c>
      <c r="U30" s="41">
        <v>0</v>
      </c>
      <c r="Y30" s="30">
        <v>137500</v>
      </c>
      <c r="Z30" s="9" t="s">
        <v>141</v>
      </c>
      <c r="AC30" s="29">
        <v>0</v>
      </c>
      <c r="AG30" s="30">
        <v>0</v>
      </c>
    </row>
    <row r="31" spans="1:33" x14ac:dyDescent="0.3">
      <c r="A31" s="53" t="s">
        <v>32</v>
      </c>
      <c r="B31" s="55" t="s">
        <v>79</v>
      </c>
      <c r="C31" s="51" t="s">
        <v>66</v>
      </c>
      <c r="D31" s="34">
        <f t="shared" si="3"/>
        <v>0</v>
      </c>
      <c r="E31" s="41">
        <v>0</v>
      </c>
      <c r="I31" s="44">
        <v>0</v>
      </c>
      <c r="M31" s="41">
        <v>0</v>
      </c>
      <c r="Q31" s="48">
        <v>0</v>
      </c>
      <c r="U31" s="41">
        <v>0</v>
      </c>
      <c r="Y31" s="30">
        <v>0</v>
      </c>
      <c r="AC31" s="29">
        <v>0</v>
      </c>
      <c r="AG31" s="30">
        <v>0</v>
      </c>
    </row>
    <row r="32" spans="1:33" x14ac:dyDescent="0.3">
      <c r="A32" s="49" t="s">
        <v>142</v>
      </c>
      <c r="B32" s="6">
        <v>44166</v>
      </c>
      <c r="C32" s="2" t="s">
        <v>58</v>
      </c>
      <c r="D32" s="34">
        <f t="shared" si="3"/>
        <v>500</v>
      </c>
      <c r="E32" s="41">
        <v>0</v>
      </c>
      <c r="I32" s="44">
        <v>500</v>
      </c>
      <c r="M32" s="41">
        <v>0</v>
      </c>
      <c r="Q32" s="48">
        <v>0</v>
      </c>
      <c r="U32" s="41">
        <v>0</v>
      </c>
      <c r="Y32" s="30">
        <v>0</v>
      </c>
      <c r="AC32" s="29">
        <v>0</v>
      </c>
      <c r="AG32" s="30">
        <v>0</v>
      </c>
    </row>
    <row r="33" spans="1:33" x14ac:dyDescent="0.3">
      <c r="A33" s="53" t="s">
        <v>32</v>
      </c>
      <c r="B33" s="55" t="s">
        <v>79</v>
      </c>
      <c r="C33" s="51" t="s">
        <v>69</v>
      </c>
      <c r="D33" s="34">
        <f t="shared" si="3"/>
        <v>0</v>
      </c>
      <c r="E33" s="41">
        <v>0</v>
      </c>
      <c r="I33" s="44">
        <v>0</v>
      </c>
      <c r="M33" s="41">
        <v>0</v>
      </c>
      <c r="Q33" s="48">
        <v>0</v>
      </c>
      <c r="S33" s="9">
        <v>3</v>
      </c>
      <c r="U33" s="41">
        <v>0</v>
      </c>
      <c r="Y33" s="30">
        <v>0</v>
      </c>
      <c r="AC33" s="29">
        <v>0</v>
      </c>
      <c r="AG33" s="30">
        <v>0</v>
      </c>
    </row>
    <row r="34" spans="1:33" x14ac:dyDescent="0.3">
      <c r="A34" s="53" t="s">
        <v>32</v>
      </c>
      <c r="B34" s="50" t="s">
        <v>8</v>
      </c>
      <c r="C34" s="51" t="s">
        <v>16</v>
      </c>
      <c r="D34" s="34">
        <f t="shared" si="3"/>
        <v>1000</v>
      </c>
      <c r="E34" s="41">
        <v>1000</v>
      </c>
      <c r="F34" s="24">
        <v>1</v>
      </c>
      <c r="I34" s="44">
        <v>0</v>
      </c>
      <c r="M34" s="41">
        <v>0</v>
      </c>
      <c r="Q34" s="48">
        <v>0</v>
      </c>
      <c r="U34" s="41">
        <v>0</v>
      </c>
      <c r="Y34" s="30">
        <v>0</v>
      </c>
      <c r="AC34" s="29">
        <v>0</v>
      </c>
      <c r="AG34" s="30">
        <v>0</v>
      </c>
    </row>
    <row r="35" spans="1:33" x14ac:dyDescent="0.3">
      <c r="A35" s="53" t="s">
        <v>32</v>
      </c>
      <c r="B35" s="50" t="s">
        <v>8</v>
      </c>
      <c r="C35" s="51" t="s">
        <v>18</v>
      </c>
      <c r="D35" s="34">
        <f t="shared" si="3"/>
        <v>1000</v>
      </c>
      <c r="E35" s="41">
        <v>0</v>
      </c>
      <c r="I35" s="44">
        <v>1000</v>
      </c>
      <c r="J35" s="9">
        <v>1</v>
      </c>
      <c r="M35" s="41">
        <v>0</v>
      </c>
      <c r="Q35" s="48">
        <v>0</v>
      </c>
      <c r="U35" s="41">
        <v>0</v>
      </c>
      <c r="Y35" s="30">
        <v>0</v>
      </c>
      <c r="AC35" s="29">
        <v>0</v>
      </c>
      <c r="AG35" s="30">
        <v>0</v>
      </c>
    </row>
    <row r="36" spans="1:33" x14ac:dyDescent="0.3">
      <c r="A36" s="53" t="s">
        <v>32</v>
      </c>
      <c r="B36" s="50" t="s">
        <v>8</v>
      </c>
      <c r="C36" s="51" t="s">
        <v>7</v>
      </c>
      <c r="D36" s="34">
        <f t="shared" ref="D36:D67" si="4">SUM(E36,I36,M36,Q36,U36,Y36,AC36,AG36,AK36,AO36,AS36,AW36)</f>
        <v>0</v>
      </c>
      <c r="E36" s="41">
        <v>0</v>
      </c>
      <c r="I36" s="44">
        <v>0</v>
      </c>
      <c r="M36" s="41">
        <v>0</v>
      </c>
      <c r="Q36" s="48">
        <v>0</v>
      </c>
      <c r="U36" s="41">
        <v>0</v>
      </c>
      <c r="Y36" s="30">
        <v>0</v>
      </c>
      <c r="AC36" s="29">
        <v>0</v>
      </c>
      <c r="AG36" s="30">
        <v>0</v>
      </c>
    </row>
    <row r="37" spans="1:33" x14ac:dyDescent="0.3">
      <c r="A37" s="53" t="s">
        <v>32</v>
      </c>
      <c r="B37" s="50" t="s">
        <v>8</v>
      </c>
      <c r="C37" s="51" t="s">
        <v>20</v>
      </c>
      <c r="D37" s="34">
        <f t="shared" si="4"/>
        <v>500</v>
      </c>
      <c r="E37" s="41">
        <v>0</v>
      </c>
      <c r="I37" s="44">
        <v>500</v>
      </c>
      <c r="J37" s="9">
        <v>1</v>
      </c>
      <c r="M37" s="41">
        <v>0</v>
      </c>
      <c r="Q37" s="48">
        <v>0</v>
      </c>
      <c r="U37" s="41">
        <v>0</v>
      </c>
      <c r="Y37" s="30">
        <v>0</v>
      </c>
      <c r="AC37" s="29">
        <v>0</v>
      </c>
      <c r="AG37" s="30">
        <v>0</v>
      </c>
    </row>
    <row r="38" spans="1:33" x14ac:dyDescent="0.3">
      <c r="A38" s="53" t="s">
        <v>32</v>
      </c>
      <c r="B38" s="50" t="s">
        <v>8</v>
      </c>
      <c r="C38" s="51" t="s">
        <v>21</v>
      </c>
      <c r="D38" s="34">
        <f t="shared" si="4"/>
        <v>0</v>
      </c>
      <c r="E38" s="41">
        <v>0</v>
      </c>
      <c r="I38" s="44">
        <v>0</v>
      </c>
      <c r="M38" s="41">
        <v>0</v>
      </c>
      <c r="Q38" s="48">
        <v>0</v>
      </c>
      <c r="U38" s="41">
        <v>0</v>
      </c>
      <c r="Y38" s="30">
        <v>0</v>
      </c>
      <c r="AC38" s="29">
        <v>0</v>
      </c>
      <c r="AG38" s="30">
        <v>0</v>
      </c>
    </row>
    <row r="39" spans="1:33" x14ac:dyDescent="0.3">
      <c r="A39" s="49" t="s">
        <v>142</v>
      </c>
      <c r="B39" s="6">
        <v>44166</v>
      </c>
      <c r="C39" s="2" t="s">
        <v>59</v>
      </c>
      <c r="D39" s="34">
        <f t="shared" si="4"/>
        <v>1000</v>
      </c>
      <c r="E39" s="41">
        <v>0</v>
      </c>
      <c r="I39" s="44">
        <v>1000</v>
      </c>
      <c r="M39" s="41">
        <v>0</v>
      </c>
      <c r="Q39" s="48">
        <v>0</v>
      </c>
      <c r="U39" s="41">
        <v>0</v>
      </c>
      <c r="Y39" s="30">
        <v>0</v>
      </c>
      <c r="AC39" s="29">
        <v>0</v>
      </c>
      <c r="AG39" s="30">
        <v>0</v>
      </c>
    </row>
    <row r="40" spans="1:33" x14ac:dyDescent="0.3">
      <c r="A40" s="53" t="s">
        <v>32</v>
      </c>
      <c r="B40" s="50" t="s">
        <v>8</v>
      </c>
      <c r="C40" s="51" t="s">
        <v>22</v>
      </c>
      <c r="D40" s="34">
        <f t="shared" si="4"/>
        <v>3000</v>
      </c>
      <c r="E40" s="41">
        <v>0</v>
      </c>
      <c r="I40" s="44">
        <v>3000</v>
      </c>
      <c r="J40" s="9">
        <v>1</v>
      </c>
      <c r="M40" s="41">
        <v>0</v>
      </c>
      <c r="Q40" s="48">
        <v>0</v>
      </c>
      <c r="U40" s="41">
        <v>0</v>
      </c>
      <c r="Y40" s="30">
        <v>0</v>
      </c>
      <c r="AC40" s="29">
        <v>0</v>
      </c>
      <c r="AG40" s="30">
        <v>0</v>
      </c>
    </row>
    <row r="41" spans="1:33" x14ac:dyDescent="0.3">
      <c r="A41" s="53" t="s">
        <v>32</v>
      </c>
      <c r="B41" s="50" t="s">
        <v>8</v>
      </c>
      <c r="C41" s="51" t="s">
        <v>14</v>
      </c>
      <c r="D41" s="34">
        <f t="shared" si="4"/>
        <v>0</v>
      </c>
      <c r="E41" s="41">
        <v>0</v>
      </c>
      <c r="I41" s="44">
        <v>0</v>
      </c>
      <c r="M41" s="41">
        <v>0</v>
      </c>
      <c r="Q41" s="48">
        <v>0</v>
      </c>
      <c r="U41" s="41">
        <v>0</v>
      </c>
      <c r="Y41" s="30">
        <v>0</v>
      </c>
      <c r="AC41" s="29">
        <v>0</v>
      </c>
      <c r="AG41" s="30">
        <v>0</v>
      </c>
    </row>
    <row r="42" spans="1:33" x14ac:dyDescent="0.3">
      <c r="A42" t="s">
        <v>34</v>
      </c>
      <c r="B42" s="6">
        <v>44246</v>
      </c>
      <c r="C42" s="2" t="s">
        <v>36</v>
      </c>
      <c r="D42" s="34">
        <f t="shared" si="4"/>
        <v>29000</v>
      </c>
      <c r="E42" s="41">
        <v>0</v>
      </c>
      <c r="I42" s="44">
        <v>7000</v>
      </c>
      <c r="J42" s="9">
        <v>4</v>
      </c>
      <c r="M42" s="41">
        <v>22000</v>
      </c>
      <c r="N42" s="24">
        <v>3</v>
      </c>
      <c r="Q42" s="48">
        <v>0</v>
      </c>
      <c r="U42" s="41">
        <v>0</v>
      </c>
      <c r="Y42" s="30">
        <v>0</v>
      </c>
      <c r="AC42" s="29">
        <v>0</v>
      </c>
      <c r="AG42" s="30">
        <v>0</v>
      </c>
    </row>
    <row r="43" spans="1:33" x14ac:dyDescent="0.3">
      <c r="A43" s="49" t="s">
        <v>142</v>
      </c>
      <c r="B43" s="7">
        <v>44277</v>
      </c>
      <c r="C43" s="2" t="s">
        <v>80</v>
      </c>
      <c r="D43" s="34">
        <f t="shared" si="4"/>
        <v>5000</v>
      </c>
      <c r="E43" s="41">
        <v>0</v>
      </c>
      <c r="I43" s="44">
        <v>0</v>
      </c>
      <c r="M43" s="41">
        <v>5000</v>
      </c>
      <c r="Q43" s="48">
        <v>0</v>
      </c>
      <c r="U43" s="41">
        <v>0</v>
      </c>
      <c r="Y43" s="30">
        <v>0</v>
      </c>
      <c r="AC43" s="29">
        <v>0</v>
      </c>
      <c r="AG43" s="30">
        <v>0</v>
      </c>
    </row>
    <row r="44" spans="1:33" x14ac:dyDescent="0.3">
      <c r="A44" s="53" t="s">
        <v>32</v>
      </c>
      <c r="B44" s="50" t="s">
        <v>8</v>
      </c>
      <c r="C44" s="52" t="s">
        <v>11</v>
      </c>
      <c r="D44" s="34">
        <f t="shared" si="4"/>
        <v>0</v>
      </c>
      <c r="E44" s="41">
        <v>0</v>
      </c>
      <c r="I44" s="44">
        <v>0</v>
      </c>
      <c r="M44" s="41">
        <v>0</v>
      </c>
      <c r="Q44" s="48">
        <v>0</v>
      </c>
      <c r="U44" s="41">
        <v>0</v>
      </c>
      <c r="Y44" s="30">
        <v>0</v>
      </c>
      <c r="AC44" s="29">
        <v>0</v>
      </c>
      <c r="AG44" s="30">
        <v>0</v>
      </c>
    </row>
    <row r="45" spans="1:33" x14ac:dyDescent="0.3">
      <c r="A45" s="49" t="s">
        <v>142</v>
      </c>
      <c r="B45" s="6">
        <v>44166</v>
      </c>
      <c r="C45" s="2" t="s">
        <v>60</v>
      </c>
      <c r="D45" s="34">
        <f t="shared" si="4"/>
        <v>1000</v>
      </c>
      <c r="E45" s="41">
        <v>0</v>
      </c>
      <c r="I45" s="44">
        <v>1000</v>
      </c>
      <c r="M45" s="41">
        <v>0</v>
      </c>
      <c r="Q45" s="48">
        <v>0</v>
      </c>
      <c r="U45" s="41">
        <v>0</v>
      </c>
      <c r="Y45" s="30">
        <v>0</v>
      </c>
      <c r="AC45" s="29">
        <v>0</v>
      </c>
      <c r="AG45" s="30">
        <v>0</v>
      </c>
    </row>
    <row r="46" spans="1:33" x14ac:dyDescent="0.3">
      <c r="A46" s="53" t="s">
        <v>32</v>
      </c>
      <c r="B46" s="50" t="s">
        <v>8</v>
      </c>
      <c r="C46" s="51" t="s">
        <v>10</v>
      </c>
      <c r="D46" s="34">
        <f t="shared" si="4"/>
        <v>2500</v>
      </c>
      <c r="E46" s="41">
        <v>0</v>
      </c>
      <c r="I46" s="44">
        <v>2500</v>
      </c>
      <c r="J46" s="9">
        <v>1</v>
      </c>
      <c r="M46" s="41">
        <v>0</v>
      </c>
      <c r="Q46" s="48">
        <v>0</v>
      </c>
      <c r="U46" s="41">
        <v>0</v>
      </c>
      <c r="Y46" s="30">
        <v>0</v>
      </c>
      <c r="AC46" s="29">
        <v>0</v>
      </c>
      <c r="AG46" s="30">
        <v>0</v>
      </c>
    </row>
    <row r="47" spans="1:33" x14ac:dyDescent="0.3">
      <c r="A47" t="s">
        <v>34</v>
      </c>
      <c r="B47" s="6">
        <v>44246</v>
      </c>
      <c r="C47" s="2" t="s">
        <v>37</v>
      </c>
      <c r="D47" s="34">
        <f t="shared" si="4"/>
        <v>31000</v>
      </c>
      <c r="E47" s="41">
        <v>0</v>
      </c>
      <c r="I47" s="44">
        <v>11000</v>
      </c>
      <c r="J47" s="9">
        <v>3</v>
      </c>
      <c r="M47" s="41">
        <v>20000</v>
      </c>
      <c r="N47" s="24">
        <v>1</v>
      </c>
      <c r="Q47" s="48">
        <v>0</v>
      </c>
      <c r="U47" s="41">
        <v>0</v>
      </c>
      <c r="Y47" s="30">
        <v>0</v>
      </c>
      <c r="AC47" s="29">
        <v>0</v>
      </c>
      <c r="AG47" s="30">
        <v>0</v>
      </c>
    </row>
    <row r="48" spans="1:33" x14ac:dyDescent="0.3">
      <c r="A48" s="53" t="s">
        <v>32</v>
      </c>
      <c r="B48" s="50" t="s">
        <v>8</v>
      </c>
      <c r="C48" s="51" t="s">
        <v>6</v>
      </c>
      <c r="D48" s="34">
        <f t="shared" si="4"/>
        <v>500</v>
      </c>
      <c r="E48" s="41">
        <v>0</v>
      </c>
      <c r="I48" s="44">
        <v>500</v>
      </c>
      <c r="J48" s="9">
        <v>1</v>
      </c>
      <c r="M48" s="41">
        <v>0</v>
      </c>
      <c r="Q48" s="48">
        <v>0</v>
      </c>
      <c r="U48" s="41">
        <v>0</v>
      </c>
      <c r="Y48" s="30">
        <v>0</v>
      </c>
      <c r="AC48" s="29">
        <v>0</v>
      </c>
      <c r="AG48" s="30">
        <v>0</v>
      </c>
    </row>
    <row r="49" spans="1:33" x14ac:dyDescent="0.3">
      <c r="A49" s="49" t="s">
        <v>142</v>
      </c>
      <c r="B49" s="6">
        <v>44166</v>
      </c>
      <c r="C49" s="2" t="s">
        <v>61</v>
      </c>
      <c r="D49" s="34">
        <f t="shared" si="4"/>
        <v>500</v>
      </c>
      <c r="I49" s="44">
        <v>500</v>
      </c>
      <c r="M49" s="41">
        <v>0</v>
      </c>
      <c r="Q49" s="48">
        <v>0</v>
      </c>
      <c r="U49" s="41">
        <v>0</v>
      </c>
      <c r="Y49" s="30">
        <v>0</v>
      </c>
      <c r="AC49" s="29">
        <v>0</v>
      </c>
      <c r="AG49" s="30">
        <v>0</v>
      </c>
    </row>
    <row r="50" spans="1:33" x14ac:dyDescent="0.3">
      <c r="A50" s="53" t="s">
        <v>32</v>
      </c>
      <c r="B50" s="50" t="s">
        <v>8</v>
      </c>
      <c r="C50" s="51" t="s">
        <v>42</v>
      </c>
      <c r="D50" s="34">
        <f t="shared" si="4"/>
        <v>4500</v>
      </c>
      <c r="E50" s="41">
        <v>4500</v>
      </c>
      <c r="F50" s="24">
        <v>1</v>
      </c>
      <c r="I50" s="44">
        <v>0</v>
      </c>
      <c r="M50" s="41">
        <v>0</v>
      </c>
      <c r="Q50" s="48">
        <v>0</v>
      </c>
      <c r="U50" s="41">
        <v>0</v>
      </c>
      <c r="Y50" s="30">
        <v>0</v>
      </c>
      <c r="AC50" s="29">
        <v>0</v>
      </c>
      <c r="AG50" s="30">
        <v>0</v>
      </c>
    </row>
    <row r="51" spans="1:33" x14ac:dyDescent="0.3">
      <c r="A51" s="53" t="s">
        <v>32</v>
      </c>
      <c r="B51" s="50" t="s">
        <v>8</v>
      </c>
      <c r="C51" s="51" t="s">
        <v>9</v>
      </c>
      <c r="D51" s="34">
        <f t="shared" si="4"/>
        <v>0</v>
      </c>
      <c r="E51" s="41">
        <v>0</v>
      </c>
      <c r="I51" s="44">
        <v>0</v>
      </c>
      <c r="M51" s="41">
        <v>0</v>
      </c>
      <c r="Q51" s="48">
        <v>0</v>
      </c>
      <c r="U51" s="41">
        <v>0</v>
      </c>
      <c r="Y51" s="30">
        <v>0</v>
      </c>
      <c r="AC51" s="29">
        <v>0</v>
      </c>
      <c r="AG51" s="30">
        <v>0</v>
      </c>
    </row>
    <row r="52" spans="1:33" x14ac:dyDescent="0.3">
      <c r="A52" s="49" t="s">
        <v>142</v>
      </c>
      <c r="B52" s="6">
        <v>44166</v>
      </c>
      <c r="C52" s="2" t="s">
        <v>62</v>
      </c>
      <c r="D52" s="34">
        <f t="shared" si="4"/>
        <v>500</v>
      </c>
      <c r="I52" s="44">
        <v>500</v>
      </c>
      <c r="M52" s="41">
        <v>0</v>
      </c>
      <c r="Q52" s="48">
        <v>0</v>
      </c>
      <c r="U52" s="41">
        <v>0</v>
      </c>
      <c r="Y52" s="30">
        <v>0</v>
      </c>
      <c r="AC52" s="29">
        <v>0</v>
      </c>
      <c r="AG52" s="30">
        <v>0</v>
      </c>
    </row>
    <row r="53" spans="1:33" x14ac:dyDescent="0.3">
      <c r="A53" s="53" t="s">
        <v>32</v>
      </c>
      <c r="B53" s="50" t="s">
        <v>8</v>
      </c>
      <c r="C53" s="51" t="s">
        <v>26</v>
      </c>
      <c r="D53" s="34">
        <f t="shared" si="4"/>
        <v>1000</v>
      </c>
      <c r="E53" s="41">
        <v>0</v>
      </c>
      <c r="I53" s="44">
        <v>1000</v>
      </c>
      <c r="J53" s="9">
        <v>1</v>
      </c>
      <c r="M53" s="41">
        <v>0</v>
      </c>
      <c r="Q53" s="48">
        <v>0</v>
      </c>
      <c r="U53" s="41">
        <v>0</v>
      </c>
      <c r="Y53" s="30">
        <v>0</v>
      </c>
      <c r="AC53" s="29">
        <v>0</v>
      </c>
      <c r="AG53" s="30">
        <v>0</v>
      </c>
    </row>
    <row r="54" spans="1:33" x14ac:dyDescent="0.3">
      <c r="A54" t="s">
        <v>34</v>
      </c>
      <c r="B54" s="6">
        <v>44246</v>
      </c>
      <c r="C54" s="2" t="s">
        <v>78</v>
      </c>
      <c r="D54" s="34">
        <f t="shared" si="4"/>
        <v>57300</v>
      </c>
      <c r="E54" s="41">
        <v>0</v>
      </c>
      <c r="I54" s="44">
        <v>40800</v>
      </c>
      <c r="J54" s="9">
        <v>10</v>
      </c>
      <c r="M54" s="41">
        <v>16500</v>
      </c>
      <c r="Q54" s="48">
        <v>0</v>
      </c>
      <c r="U54" s="41">
        <v>0</v>
      </c>
      <c r="Y54" s="30">
        <v>0</v>
      </c>
      <c r="AC54" s="29">
        <v>0</v>
      </c>
      <c r="AG54" s="30">
        <v>0</v>
      </c>
    </row>
    <row r="55" spans="1:33" x14ac:dyDescent="0.3">
      <c r="A55" s="53" t="s">
        <v>32</v>
      </c>
      <c r="B55" s="50" t="s">
        <v>8</v>
      </c>
      <c r="C55" s="51" t="s">
        <v>15</v>
      </c>
      <c r="D55" s="34">
        <f t="shared" si="4"/>
        <v>0</v>
      </c>
      <c r="E55" s="41">
        <v>0</v>
      </c>
      <c r="I55" s="44">
        <v>0</v>
      </c>
      <c r="M55" s="41">
        <v>0</v>
      </c>
      <c r="Q55" s="48">
        <v>0</v>
      </c>
      <c r="U55" s="41">
        <v>0</v>
      </c>
      <c r="Y55" s="30">
        <v>0</v>
      </c>
      <c r="AC55" s="29">
        <v>0</v>
      </c>
      <c r="AG55" s="30">
        <v>0</v>
      </c>
    </row>
    <row r="56" spans="1:33" x14ac:dyDescent="0.3">
      <c r="A56" s="53" t="s">
        <v>32</v>
      </c>
      <c r="B56" s="50" t="s">
        <v>8</v>
      </c>
      <c r="C56" s="51" t="s">
        <v>25</v>
      </c>
      <c r="D56" s="34">
        <f t="shared" si="4"/>
        <v>0</v>
      </c>
      <c r="E56" s="41">
        <v>0</v>
      </c>
      <c r="I56" s="44">
        <v>0</v>
      </c>
      <c r="M56" s="41">
        <v>0</v>
      </c>
      <c r="Q56" s="48">
        <v>0</v>
      </c>
      <c r="U56" s="41">
        <v>0</v>
      </c>
      <c r="Y56" s="30">
        <v>0</v>
      </c>
      <c r="AC56" s="29">
        <v>0</v>
      </c>
      <c r="AG56" s="30">
        <v>0</v>
      </c>
    </row>
    <row r="57" spans="1:33" x14ac:dyDescent="0.3">
      <c r="A57" s="53" t="s">
        <v>32</v>
      </c>
      <c r="B57" s="50" t="s">
        <v>8</v>
      </c>
      <c r="C57" s="51" t="s">
        <v>19</v>
      </c>
      <c r="D57" s="34">
        <f t="shared" si="4"/>
        <v>0</v>
      </c>
      <c r="E57" s="41">
        <v>0</v>
      </c>
      <c r="I57" s="44">
        <v>0</v>
      </c>
      <c r="M57" s="41">
        <v>0</v>
      </c>
      <c r="Q57" s="48">
        <v>0</v>
      </c>
      <c r="U57" s="41">
        <v>0</v>
      </c>
      <c r="Y57" s="30">
        <v>0</v>
      </c>
      <c r="AC57" s="29">
        <v>0</v>
      </c>
      <c r="AG57" s="30">
        <v>0</v>
      </c>
    </row>
    <row r="58" spans="1:33" x14ac:dyDescent="0.3">
      <c r="A58" t="s">
        <v>34</v>
      </c>
      <c r="B58" s="5" t="s">
        <v>41</v>
      </c>
      <c r="C58" s="2" t="s">
        <v>23</v>
      </c>
      <c r="D58" s="34">
        <f t="shared" si="4"/>
        <v>500</v>
      </c>
      <c r="E58" s="41">
        <v>0</v>
      </c>
      <c r="I58" s="44">
        <v>500</v>
      </c>
      <c r="J58" s="9">
        <v>1</v>
      </c>
      <c r="M58" s="41">
        <v>0</v>
      </c>
      <c r="Q58" s="48">
        <v>0</v>
      </c>
      <c r="U58" s="41">
        <v>0</v>
      </c>
      <c r="Y58" s="30">
        <v>0</v>
      </c>
      <c r="AC58" s="29">
        <v>0</v>
      </c>
      <c r="AG58" s="30">
        <v>0</v>
      </c>
    </row>
    <row r="59" spans="1:33" x14ac:dyDescent="0.3">
      <c r="A59" s="53" t="s">
        <v>32</v>
      </c>
      <c r="B59" s="50" t="s">
        <v>8</v>
      </c>
      <c r="C59" s="51" t="s">
        <v>24</v>
      </c>
      <c r="D59" s="34">
        <f t="shared" si="4"/>
        <v>0</v>
      </c>
      <c r="E59" s="41">
        <v>0</v>
      </c>
      <c r="I59" s="44">
        <v>0</v>
      </c>
      <c r="M59" s="41">
        <v>0</v>
      </c>
      <c r="Q59" s="48">
        <v>0</v>
      </c>
      <c r="U59" s="41">
        <v>0</v>
      </c>
      <c r="Y59" s="30">
        <v>0</v>
      </c>
      <c r="AC59" s="29">
        <v>0</v>
      </c>
      <c r="AG59" s="30">
        <v>0</v>
      </c>
    </row>
    <row r="60" spans="1:33" x14ac:dyDescent="0.3">
      <c r="A60" s="53" t="s">
        <v>32</v>
      </c>
      <c r="B60" s="50" t="s">
        <v>8</v>
      </c>
      <c r="C60" s="51" t="s">
        <v>17</v>
      </c>
      <c r="D60" s="34">
        <f t="shared" si="4"/>
        <v>0</v>
      </c>
      <c r="E60" s="41">
        <v>0</v>
      </c>
      <c r="I60" s="44">
        <v>0</v>
      </c>
      <c r="M60" s="41">
        <v>0</v>
      </c>
      <c r="Q60" s="48">
        <v>0</v>
      </c>
      <c r="U60" s="41">
        <v>0</v>
      </c>
      <c r="Y60" s="30">
        <v>0</v>
      </c>
      <c r="AC60" s="29">
        <v>0</v>
      </c>
      <c r="AG60" s="30">
        <v>0</v>
      </c>
    </row>
    <row r="61" spans="1:33" x14ac:dyDescent="0.3">
      <c r="A61" s="49" t="s">
        <v>142</v>
      </c>
      <c r="B61" s="7">
        <v>44277</v>
      </c>
      <c r="C61" s="2" t="s">
        <v>81</v>
      </c>
      <c r="D61" s="34">
        <f t="shared" si="4"/>
        <v>5000</v>
      </c>
      <c r="E61" s="41">
        <v>0</v>
      </c>
      <c r="I61" s="44">
        <v>0</v>
      </c>
      <c r="M61" s="41">
        <v>5000</v>
      </c>
      <c r="Q61" s="48">
        <v>0</v>
      </c>
      <c r="U61" s="41">
        <v>0</v>
      </c>
      <c r="Y61" s="30">
        <v>0</v>
      </c>
      <c r="AC61" s="29">
        <v>0</v>
      </c>
      <c r="AG61" s="30">
        <v>0</v>
      </c>
    </row>
    <row r="62" spans="1:33" x14ac:dyDescent="0.3">
      <c r="A62" s="53" t="s">
        <v>32</v>
      </c>
      <c r="B62" s="50" t="s">
        <v>8</v>
      </c>
      <c r="C62" s="51" t="s">
        <v>27</v>
      </c>
      <c r="D62" s="34">
        <f t="shared" si="4"/>
        <v>0</v>
      </c>
      <c r="E62" s="41">
        <v>0</v>
      </c>
      <c r="I62" s="44">
        <v>0</v>
      </c>
      <c r="M62" s="41">
        <v>0</v>
      </c>
      <c r="Q62" s="48">
        <v>0</v>
      </c>
      <c r="U62" s="41">
        <v>0</v>
      </c>
      <c r="Y62" s="30">
        <v>0</v>
      </c>
      <c r="AC62" s="29">
        <v>0</v>
      </c>
      <c r="AG62" s="30">
        <v>0</v>
      </c>
    </row>
    <row r="63" spans="1:33" x14ac:dyDescent="0.3">
      <c r="A63" s="53" t="s">
        <v>32</v>
      </c>
      <c r="B63" s="50" t="s">
        <v>8</v>
      </c>
      <c r="C63" s="51" t="s">
        <v>13</v>
      </c>
      <c r="D63" s="34">
        <f t="shared" si="4"/>
        <v>0</v>
      </c>
      <c r="E63" s="41">
        <v>0</v>
      </c>
      <c r="I63" s="44">
        <v>0</v>
      </c>
      <c r="M63" s="41">
        <v>0</v>
      </c>
      <c r="Q63" s="48">
        <v>0</v>
      </c>
      <c r="U63" s="41">
        <v>0</v>
      </c>
      <c r="Y63" s="30">
        <v>0</v>
      </c>
      <c r="AC63" s="29">
        <v>0</v>
      </c>
      <c r="AG63" s="30">
        <v>0</v>
      </c>
    </row>
    <row r="64" spans="1:33" x14ac:dyDescent="0.3">
      <c r="A64" s="53" t="s">
        <v>32</v>
      </c>
      <c r="B64" s="50" t="s">
        <v>8</v>
      </c>
      <c r="C64" s="51" t="s">
        <v>28</v>
      </c>
      <c r="D64" s="34">
        <f t="shared" si="4"/>
        <v>1000</v>
      </c>
      <c r="E64" s="41">
        <v>1000</v>
      </c>
      <c r="F64" s="24">
        <v>1</v>
      </c>
      <c r="I64" s="44">
        <v>0</v>
      </c>
      <c r="M64" s="41">
        <v>0</v>
      </c>
      <c r="Q64" s="48">
        <v>0</v>
      </c>
      <c r="U64" s="41">
        <v>0</v>
      </c>
      <c r="Y64" s="30">
        <v>0</v>
      </c>
      <c r="AC64" s="29">
        <v>0</v>
      </c>
      <c r="AG64" s="30">
        <v>0</v>
      </c>
    </row>
    <row r="65" spans="1:34" x14ac:dyDescent="0.3">
      <c r="A65" t="s">
        <v>34</v>
      </c>
      <c r="B65" s="6">
        <v>44246</v>
      </c>
      <c r="C65" s="2" t="s">
        <v>38</v>
      </c>
      <c r="D65" s="34">
        <f t="shared" si="4"/>
        <v>26500</v>
      </c>
      <c r="E65" s="41">
        <v>0</v>
      </c>
      <c r="I65" s="44">
        <v>6500</v>
      </c>
      <c r="J65" s="9">
        <v>3</v>
      </c>
      <c r="M65" s="41">
        <v>20000</v>
      </c>
      <c r="Q65" s="48">
        <v>0</v>
      </c>
      <c r="U65" s="41">
        <v>0</v>
      </c>
      <c r="Y65" s="30">
        <v>0</v>
      </c>
      <c r="AC65" s="29">
        <v>0</v>
      </c>
      <c r="AG65" s="30">
        <v>0</v>
      </c>
    </row>
    <row r="66" spans="1:34" x14ac:dyDescent="0.3">
      <c r="A66" t="s">
        <v>34</v>
      </c>
      <c r="B66" s="6">
        <v>44246</v>
      </c>
      <c r="C66" s="2" t="s">
        <v>39</v>
      </c>
      <c r="D66" s="34">
        <f t="shared" si="4"/>
        <v>1000</v>
      </c>
      <c r="E66" s="41">
        <v>0</v>
      </c>
      <c r="I66" s="44">
        <v>1000</v>
      </c>
      <c r="J66" s="9">
        <v>1</v>
      </c>
      <c r="M66" s="41">
        <v>0</v>
      </c>
      <c r="Q66" s="48">
        <v>0</v>
      </c>
      <c r="U66" s="41">
        <v>0</v>
      </c>
      <c r="Y66" s="30">
        <v>0</v>
      </c>
      <c r="AC66" s="29">
        <v>0</v>
      </c>
      <c r="AG66" s="30">
        <v>0</v>
      </c>
    </row>
    <row r="67" spans="1:34" x14ac:dyDescent="0.3">
      <c r="A67" s="53" t="s">
        <v>32</v>
      </c>
      <c r="B67" s="50" t="s">
        <v>8</v>
      </c>
      <c r="C67" s="51" t="s">
        <v>12</v>
      </c>
      <c r="D67" s="34">
        <f t="shared" si="4"/>
        <v>1000</v>
      </c>
      <c r="E67" s="41">
        <v>0</v>
      </c>
      <c r="I67" s="44">
        <v>1000</v>
      </c>
      <c r="J67" s="9">
        <v>1</v>
      </c>
      <c r="M67" s="41">
        <v>0</v>
      </c>
      <c r="Q67" s="48">
        <v>0</v>
      </c>
      <c r="U67" s="41">
        <v>0</v>
      </c>
      <c r="Y67" s="30">
        <v>0</v>
      </c>
      <c r="AC67" s="29">
        <v>0</v>
      </c>
      <c r="AG67" s="30">
        <v>0</v>
      </c>
    </row>
    <row r="68" spans="1:34" x14ac:dyDescent="0.3">
      <c r="A68" s="49" t="s">
        <v>142</v>
      </c>
      <c r="B68" s="6">
        <v>44287</v>
      </c>
      <c r="C68" t="s">
        <v>86</v>
      </c>
      <c r="D68" s="34">
        <f t="shared" ref="D68:D98" si="5">SUM(E68,I68,M68,Q68,U68,Y68,AC68,AG68,AK68,AO68,AS68,AW68)</f>
        <v>7000</v>
      </c>
      <c r="E68" s="41">
        <v>0</v>
      </c>
      <c r="Q68" s="48">
        <v>7000</v>
      </c>
      <c r="U68" s="41">
        <v>0</v>
      </c>
      <c r="Y68" s="30">
        <v>0</v>
      </c>
      <c r="AC68" s="29">
        <v>0</v>
      </c>
      <c r="AG68" s="30">
        <v>0</v>
      </c>
    </row>
    <row r="69" spans="1:34" x14ac:dyDescent="0.3">
      <c r="A69" s="49" t="s">
        <v>142</v>
      </c>
      <c r="B69" s="6">
        <v>44287</v>
      </c>
      <c r="C69" t="s">
        <v>9</v>
      </c>
      <c r="D69" s="34">
        <f t="shared" si="5"/>
        <v>9000</v>
      </c>
      <c r="E69" s="41">
        <v>0</v>
      </c>
      <c r="Q69" s="48">
        <v>9000</v>
      </c>
      <c r="U69" s="41">
        <v>0</v>
      </c>
      <c r="Y69" s="30">
        <v>0</v>
      </c>
      <c r="AC69" s="29">
        <v>0</v>
      </c>
      <c r="AG69" s="30">
        <v>0</v>
      </c>
    </row>
    <row r="70" spans="1:34" x14ac:dyDescent="0.3">
      <c r="A70" s="49" t="s">
        <v>142</v>
      </c>
      <c r="B70" s="6">
        <v>44287</v>
      </c>
      <c r="C70" t="s">
        <v>87</v>
      </c>
      <c r="D70" s="34">
        <f t="shared" si="5"/>
        <v>9500</v>
      </c>
      <c r="E70" s="41">
        <v>0</v>
      </c>
      <c r="Q70" s="48">
        <v>9500</v>
      </c>
      <c r="U70" s="41">
        <v>0</v>
      </c>
      <c r="Y70" s="30">
        <v>0</v>
      </c>
      <c r="AC70" s="29">
        <v>0</v>
      </c>
      <c r="AG70" s="30">
        <v>0</v>
      </c>
    </row>
    <row r="71" spans="1:34" x14ac:dyDescent="0.3">
      <c r="A71" s="49" t="s">
        <v>142</v>
      </c>
      <c r="B71" s="6">
        <v>44403</v>
      </c>
      <c r="C71" t="s">
        <v>110</v>
      </c>
      <c r="D71" s="34">
        <f t="shared" si="5"/>
        <v>1400</v>
      </c>
      <c r="Y71" s="30">
        <v>0</v>
      </c>
      <c r="AC71" s="29">
        <v>1400</v>
      </c>
    </row>
    <row r="72" spans="1:34" x14ac:dyDescent="0.3">
      <c r="A72" s="49" t="s">
        <v>142</v>
      </c>
      <c r="B72" s="6">
        <v>44431</v>
      </c>
      <c r="C72" t="s">
        <v>74</v>
      </c>
      <c r="D72" s="34">
        <f t="shared" si="5"/>
        <v>4953</v>
      </c>
      <c r="Y72" s="30">
        <v>0</v>
      </c>
      <c r="AC72" s="29">
        <v>0</v>
      </c>
      <c r="AG72" s="30">
        <v>4953</v>
      </c>
    </row>
    <row r="73" spans="1:34" x14ac:dyDescent="0.3">
      <c r="A73" s="53" t="s">
        <v>32</v>
      </c>
      <c r="B73" s="50" t="s">
        <v>88</v>
      </c>
      <c r="C73" s="53" t="s">
        <v>89</v>
      </c>
      <c r="D73" s="34">
        <f t="shared" si="5"/>
        <v>2500</v>
      </c>
      <c r="Y73" s="30">
        <v>0</v>
      </c>
      <c r="AG73" s="30">
        <v>2500</v>
      </c>
      <c r="AH73" s="9">
        <v>1</v>
      </c>
    </row>
    <row r="74" spans="1:34" x14ac:dyDescent="0.3">
      <c r="A74" s="53" t="s">
        <v>32</v>
      </c>
      <c r="B74" s="50" t="s">
        <v>88</v>
      </c>
      <c r="C74" s="53" t="s">
        <v>90</v>
      </c>
      <c r="D74" s="34">
        <f t="shared" si="5"/>
        <v>0</v>
      </c>
      <c r="Y74" s="30">
        <v>0</v>
      </c>
      <c r="AG74" s="30">
        <v>0</v>
      </c>
    </row>
    <row r="75" spans="1:34" x14ac:dyDescent="0.3">
      <c r="A75" s="53" t="s">
        <v>32</v>
      </c>
      <c r="B75" s="50" t="s">
        <v>88</v>
      </c>
      <c r="C75" s="53" t="s">
        <v>91</v>
      </c>
      <c r="D75" s="34">
        <f t="shared" si="5"/>
        <v>0</v>
      </c>
      <c r="AG75" s="30">
        <v>0</v>
      </c>
    </row>
    <row r="76" spans="1:34" x14ac:dyDescent="0.3">
      <c r="A76" s="53" t="s">
        <v>32</v>
      </c>
      <c r="B76" s="50" t="s">
        <v>88</v>
      </c>
      <c r="C76" s="53" t="s">
        <v>92</v>
      </c>
      <c r="D76" s="34">
        <f t="shared" si="5"/>
        <v>0</v>
      </c>
      <c r="AG76" s="30">
        <v>0</v>
      </c>
    </row>
    <row r="77" spans="1:34" x14ac:dyDescent="0.3">
      <c r="A77" s="53" t="s">
        <v>32</v>
      </c>
      <c r="B77" s="50" t="s">
        <v>88</v>
      </c>
      <c r="C77" s="53" t="s">
        <v>93</v>
      </c>
      <c r="D77" s="34">
        <f t="shared" si="5"/>
        <v>0</v>
      </c>
      <c r="AG77" s="30">
        <v>0</v>
      </c>
    </row>
    <row r="78" spans="1:34" x14ac:dyDescent="0.3">
      <c r="A78" s="53" t="s">
        <v>32</v>
      </c>
      <c r="B78" s="50" t="s">
        <v>88</v>
      </c>
      <c r="C78" s="53" t="s">
        <v>94</v>
      </c>
      <c r="D78" s="34">
        <f t="shared" si="5"/>
        <v>0</v>
      </c>
      <c r="AG78" s="30">
        <v>0</v>
      </c>
    </row>
    <row r="79" spans="1:34" x14ac:dyDescent="0.3">
      <c r="A79" s="53" t="s">
        <v>32</v>
      </c>
      <c r="B79" s="50" t="s">
        <v>88</v>
      </c>
      <c r="C79" s="53" t="s">
        <v>95</v>
      </c>
      <c r="D79" s="34">
        <f t="shared" si="5"/>
        <v>0</v>
      </c>
      <c r="AG79" s="30">
        <v>0</v>
      </c>
    </row>
    <row r="80" spans="1:34" x14ac:dyDescent="0.3">
      <c r="A80" s="53" t="s">
        <v>32</v>
      </c>
      <c r="B80" s="50" t="s">
        <v>88</v>
      </c>
      <c r="C80" s="53" t="s">
        <v>96</v>
      </c>
      <c r="D80" s="34">
        <f t="shared" si="5"/>
        <v>0</v>
      </c>
      <c r="AG80" s="30">
        <v>0</v>
      </c>
    </row>
    <row r="81" spans="1:37" x14ac:dyDescent="0.3">
      <c r="A81" s="53" t="s">
        <v>32</v>
      </c>
      <c r="B81" s="50" t="s">
        <v>88</v>
      </c>
      <c r="C81" s="53" t="s">
        <v>97</v>
      </c>
      <c r="D81" s="34">
        <f t="shared" si="5"/>
        <v>0</v>
      </c>
      <c r="AG81" s="30">
        <v>0</v>
      </c>
    </row>
    <row r="82" spans="1:37" x14ac:dyDescent="0.3">
      <c r="A82" s="53" t="s">
        <v>32</v>
      </c>
      <c r="B82" s="50" t="s">
        <v>88</v>
      </c>
      <c r="C82" s="53" t="s">
        <v>98</v>
      </c>
      <c r="D82" s="34">
        <f t="shared" si="5"/>
        <v>0</v>
      </c>
      <c r="AG82" s="30">
        <v>0</v>
      </c>
    </row>
    <row r="83" spans="1:37" x14ac:dyDescent="0.3">
      <c r="A83" s="53" t="s">
        <v>32</v>
      </c>
      <c r="B83" s="50" t="s">
        <v>88</v>
      </c>
      <c r="C83" s="53" t="s">
        <v>99</v>
      </c>
      <c r="D83" s="34">
        <f t="shared" si="5"/>
        <v>0</v>
      </c>
      <c r="AG83" s="30">
        <v>0</v>
      </c>
    </row>
    <row r="84" spans="1:37" x14ac:dyDescent="0.3">
      <c r="A84" s="53" t="s">
        <v>32</v>
      </c>
      <c r="B84" s="50" t="s">
        <v>88</v>
      </c>
      <c r="C84" s="53" t="s">
        <v>100</v>
      </c>
      <c r="D84" s="34">
        <f t="shared" si="5"/>
        <v>25000</v>
      </c>
      <c r="AG84" s="30">
        <v>25000</v>
      </c>
    </row>
    <row r="85" spans="1:37" x14ac:dyDescent="0.3">
      <c r="A85" s="53" t="s">
        <v>32</v>
      </c>
      <c r="B85" s="50" t="s">
        <v>88</v>
      </c>
      <c r="C85" s="53" t="s">
        <v>101</v>
      </c>
      <c r="D85" s="34">
        <f t="shared" si="5"/>
        <v>0</v>
      </c>
      <c r="AG85" s="30">
        <v>0</v>
      </c>
    </row>
    <row r="86" spans="1:37" x14ac:dyDescent="0.3">
      <c r="A86" s="53" t="s">
        <v>32</v>
      </c>
      <c r="B86" s="50" t="s">
        <v>88</v>
      </c>
      <c r="C86" s="53" t="s">
        <v>102</v>
      </c>
      <c r="D86" s="34">
        <f t="shared" si="5"/>
        <v>0</v>
      </c>
      <c r="AG86" s="30">
        <v>0</v>
      </c>
    </row>
    <row r="87" spans="1:37" x14ac:dyDescent="0.3">
      <c r="A87" s="53" t="s">
        <v>32</v>
      </c>
      <c r="B87" s="50" t="s">
        <v>88</v>
      </c>
      <c r="C87" s="53" t="s">
        <v>103</v>
      </c>
      <c r="D87" s="34">
        <f t="shared" si="5"/>
        <v>10000</v>
      </c>
      <c r="AG87" s="30">
        <v>0</v>
      </c>
      <c r="AK87" s="23">
        <v>10000</v>
      </c>
    </row>
    <row r="88" spans="1:37" x14ac:dyDescent="0.3">
      <c r="A88" s="53" t="s">
        <v>32</v>
      </c>
      <c r="B88" s="50" t="s">
        <v>88</v>
      </c>
      <c r="C88" s="53" t="s">
        <v>104</v>
      </c>
      <c r="D88" s="34">
        <f t="shared" si="5"/>
        <v>0</v>
      </c>
      <c r="AG88" s="30">
        <v>0</v>
      </c>
    </row>
    <row r="89" spans="1:37" x14ac:dyDescent="0.3">
      <c r="A89" s="53" t="s">
        <v>32</v>
      </c>
      <c r="B89" s="50" t="s">
        <v>88</v>
      </c>
      <c r="C89" s="53" t="s">
        <v>105</v>
      </c>
      <c r="D89" s="34">
        <f t="shared" si="5"/>
        <v>0</v>
      </c>
      <c r="AG89" s="30">
        <v>0</v>
      </c>
    </row>
    <row r="90" spans="1:37" x14ac:dyDescent="0.3">
      <c r="A90" s="53" t="s">
        <v>32</v>
      </c>
      <c r="B90" s="50" t="s">
        <v>88</v>
      </c>
      <c r="C90" s="53" t="s">
        <v>37</v>
      </c>
      <c r="D90" s="34">
        <f t="shared" si="5"/>
        <v>5000</v>
      </c>
      <c r="AG90" s="30">
        <v>0</v>
      </c>
      <c r="AK90" s="23">
        <v>5000</v>
      </c>
    </row>
    <row r="91" spans="1:37" x14ac:dyDescent="0.3">
      <c r="A91" s="53" t="s">
        <v>32</v>
      </c>
      <c r="B91" s="50" t="s">
        <v>88</v>
      </c>
      <c r="C91" s="53" t="s">
        <v>106</v>
      </c>
      <c r="D91" s="34">
        <f t="shared" si="5"/>
        <v>0</v>
      </c>
      <c r="AG91" s="30">
        <v>0</v>
      </c>
    </row>
    <row r="92" spans="1:37" x14ac:dyDescent="0.3">
      <c r="A92" s="53" t="s">
        <v>32</v>
      </c>
      <c r="B92" s="50" t="s">
        <v>88</v>
      </c>
      <c r="C92" s="53" t="s">
        <v>107</v>
      </c>
      <c r="D92" s="34">
        <f t="shared" si="5"/>
        <v>0</v>
      </c>
      <c r="AG92" s="30">
        <v>0</v>
      </c>
    </row>
    <row r="93" spans="1:37" x14ac:dyDescent="0.3">
      <c r="A93" s="53" t="s">
        <v>32</v>
      </c>
      <c r="B93" s="50" t="s">
        <v>88</v>
      </c>
      <c r="C93" s="53" t="s">
        <v>108</v>
      </c>
      <c r="D93" s="34">
        <f t="shared" si="5"/>
        <v>0</v>
      </c>
      <c r="AG93" s="30">
        <v>0</v>
      </c>
    </row>
    <row r="94" spans="1:37" x14ac:dyDescent="0.3">
      <c r="A94" s="53" t="s">
        <v>32</v>
      </c>
      <c r="B94" s="50" t="s">
        <v>88</v>
      </c>
      <c r="C94" s="53" t="s">
        <v>109</v>
      </c>
      <c r="D94" s="34">
        <f t="shared" si="5"/>
        <v>0</v>
      </c>
      <c r="AG94" s="30">
        <v>0</v>
      </c>
    </row>
    <row r="95" spans="1:37" x14ac:dyDescent="0.3">
      <c r="A95" s="49" t="s">
        <v>34</v>
      </c>
      <c r="B95" s="7">
        <v>44287</v>
      </c>
      <c r="C95" s="49" t="s">
        <v>111</v>
      </c>
      <c r="D95" s="34">
        <f t="shared" si="5"/>
        <v>25000</v>
      </c>
      <c r="Q95" s="48">
        <v>25000</v>
      </c>
    </row>
    <row r="96" spans="1:37" x14ac:dyDescent="0.3">
      <c r="A96" s="49" t="s">
        <v>34</v>
      </c>
      <c r="B96" s="7">
        <v>44287</v>
      </c>
      <c r="C96" s="49" t="s">
        <v>112</v>
      </c>
      <c r="D96" s="34">
        <f t="shared" si="5"/>
        <v>20000</v>
      </c>
      <c r="Q96" s="48">
        <v>20000</v>
      </c>
    </row>
    <row r="97" spans="1:50" x14ac:dyDescent="0.3">
      <c r="A97" s="49" t="s">
        <v>34</v>
      </c>
      <c r="B97" s="7">
        <v>44287</v>
      </c>
      <c r="C97" s="49" t="s">
        <v>113</v>
      </c>
      <c r="D97" s="34">
        <f t="shared" si="5"/>
        <v>20000</v>
      </c>
      <c r="Q97" s="48">
        <v>20000</v>
      </c>
    </row>
    <row r="98" spans="1:50" x14ac:dyDescent="0.3">
      <c r="A98" s="49" t="s">
        <v>34</v>
      </c>
      <c r="B98" s="7">
        <v>44470</v>
      </c>
      <c r="C98" s="49" t="s">
        <v>114</v>
      </c>
      <c r="D98" s="34">
        <f t="shared" si="5"/>
        <v>1000000</v>
      </c>
      <c r="AO98" s="8">
        <v>1000000</v>
      </c>
    </row>
    <row r="99" spans="1:50" x14ac:dyDescent="0.3">
      <c r="A99" s="49" t="s">
        <v>34</v>
      </c>
      <c r="B99" s="7">
        <v>44470</v>
      </c>
      <c r="C99" s="49" t="s">
        <v>115</v>
      </c>
      <c r="D99" s="34">
        <f>SUM(E99,I99,M99,Q99,U99,Y99,AC99,AG99,AK99,AO99,AS99,AW99)</f>
        <v>65000</v>
      </c>
      <c r="AO99" s="8">
        <v>65000</v>
      </c>
    </row>
    <row r="100" spans="1:50" x14ac:dyDescent="0.3">
      <c r="A100" s="49" t="s">
        <v>34</v>
      </c>
      <c r="B100" s="6">
        <v>44496</v>
      </c>
      <c r="C100" s="49" t="s">
        <v>75</v>
      </c>
      <c r="D100" s="34">
        <f t="shared" ref="D100:D105" si="6">SUM(E100,I100,M100,Q100,U100,Y100,AC100,AG100,AK100,AO100,AS100,AW100)</f>
        <v>64472.79</v>
      </c>
      <c r="AO100" s="8">
        <v>64472.79</v>
      </c>
    </row>
    <row r="101" spans="1:50" x14ac:dyDescent="0.3">
      <c r="A101" s="49" t="s">
        <v>34</v>
      </c>
      <c r="B101" s="6">
        <v>44489</v>
      </c>
      <c r="C101" s="49" t="s">
        <v>14</v>
      </c>
      <c r="D101" s="34">
        <f t="shared" si="6"/>
        <v>175000</v>
      </c>
      <c r="AO101" s="8">
        <v>175000</v>
      </c>
    </row>
    <row r="102" spans="1:50" x14ac:dyDescent="0.3">
      <c r="A102" s="49" t="s">
        <v>34</v>
      </c>
      <c r="B102" s="6" t="s">
        <v>118</v>
      </c>
      <c r="C102" s="49" t="s">
        <v>119</v>
      </c>
      <c r="D102" s="34">
        <f t="shared" si="6"/>
        <v>255474.08</v>
      </c>
      <c r="AS102" s="23">
        <v>255474.08</v>
      </c>
    </row>
    <row r="103" spans="1:50" x14ac:dyDescent="0.3">
      <c r="A103" s="49" t="s">
        <v>34</v>
      </c>
      <c r="B103" s="6">
        <v>44398</v>
      </c>
      <c r="C103" t="s">
        <v>116</v>
      </c>
      <c r="D103" s="34">
        <f t="shared" si="6"/>
        <v>1750000</v>
      </c>
      <c r="AC103" s="29">
        <v>1750000</v>
      </c>
    </row>
    <row r="104" spans="1:50" x14ac:dyDescent="0.3">
      <c r="A104" s="49" t="s">
        <v>34</v>
      </c>
      <c r="B104" s="6">
        <v>44468</v>
      </c>
      <c r="C104" t="s">
        <v>117</v>
      </c>
      <c r="D104" s="34">
        <f t="shared" si="6"/>
        <v>750000</v>
      </c>
      <c r="AC104" s="29">
        <v>750000</v>
      </c>
    </row>
    <row r="105" spans="1:50" x14ac:dyDescent="0.3">
      <c r="A105" s="56" t="s">
        <v>32</v>
      </c>
      <c r="B105" s="54" t="s">
        <v>120</v>
      </c>
      <c r="C105" s="56" t="s">
        <v>121</v>
      </c>
      <c r="D105" s="34">
        <f t="shared" si="6"/>
        <v>26000</v>
      </c>
      <c r="AK105" s="23">
        <v>11000</v>
      </c>
      <c r="AL105" s="24">
        <v>2</v>
      </c>
      <c r="AW105" s="8">
        <v>15000</v>
      </c>
    </row>
    <row r="106" spans="1:50" x14ac:dyDescent="0.3">
      <c r="A106" s="56" t="s">
        <v>32</v>
      </c>
      <c r="B106" s="54" t="s">
        <v>120</v>
      </c>
      <c r="C106" s="56" t="s">
        <v>122</v>
      </c>
      <c r="D106" s="34">
        <f t="shared" ref="D106:D169" si="7">SUM(E106,I106,M106,Q106,U106,Y106,AC106,AG106,AK106,AO106,AS106,AW106)</f>
        <v>0</v>
      </c>
    </row>
    <row r="107" spans="1:50" x14ac:dyDescent="0.3">
      <c r="A107" s="56" t="s">
        <v>32</v>
      </c>
      <c r="B107" s="54" t="s">
        <v>120</v>
      </c>
      <c r="C107" s="56" t="s">
        <v>123</v>
      </c>
      <c r="D107" s="34">
        <f t="shared" si="7"/>
        <v>5000</v>
      </c>
      <c r="AK107" s="23">
        <v>5000</v>
      </c>
      <c r="AL107" s="24">
        <v>1</v>
      </c>
    </row>
    <row r="108" spans="1:50" x14ac:dyDescent="0.3">
      <c r="A108" s="56" t="s">
        <v>32</v>
      </c>
      <c r="B108" s="54" t="s">
        <v>120</v>
      </c>
      <c r="C108" s="56" t="s">
        <v>124</v>
      </c>
      <c r="D108" s="34">
        <f t="shared" si="7"/>
        <v>1500</v>
      </c>
      <c r="AO108" s="8">
        <v>1500</v>
      </c>
      <c r="AP108" s="9">
        <v>1</v>
      </c>
    </row>
    <row r="109" spans="1:50" x14ac:dyDescent="0.3">
      <c r="A109" s="56" t="s">
        <v>32</v>
      </c>
      <c r="B109" s="54" t="s">
        <v>120</v>
      </c>
      <c r="C109" s="56" t="s">
        <v>125</v>
      </c>
      <c r="D109" s="34">
        <f t="shared" si="7"/>
        <v>11000</v>
      </c>
      <c r="AK109" s="23">
        <v>10000</v>
      </c>
      <c r="AL109" s="24">
        <v>1</v>
      </c>
      <c r="AW109" s="8">
        <v>1000</v>
      </c>
      <c r="AX109" s="9">
        <v>1</v>
      </c>
    </row>
    <row r="110" spans="1:50" x14ac:dyDescent="0.3">
      <c r="A110" s="56" t="s">
        <v>32</v>
      </c>
      <c r="B110" s="54" t="s">
        <v>120</v>
      </c>
      <c r="C110" s="56" t="s">
        <v>126</v>
      </c>
      <c r="D110" s="34">
        <f t="shared" si="7"/>
        <v>0</v>
      </c>
    </row>
    <row r="111" spans="1:50" x14ac:dyDescent="0.3">
      <c r="A111" s="56" t="s">
        <v>32</v>
      </c>
      <c r="B111" s="54" t="s">
        <v>120</v>
      </c>
      <c r="C111" s="56" t="s">
        <v>127</v>
      </c>
      <c r="D111" s="34">
        <f t="shared" si="7"/>
        <v>2000</v>
      </c>
      <c r="AS111" s="23">
        <v>2000</v>
      </c>
    </row>
    <row r="112" spans="1:50" x14ac:dyDescent="0.3">
      <c r="A112" s="56" t="s">
        <v>32</v>
      </c>
      <c r="B112" s="54" t="s">
        <v>120</v>
      </c>
      <c r="C112" s="56" t="s">
        <v>128</v>
      </c>
      <c r="D112" s="34">
        <f t="shared" si="7"/>
        <v>0</v>
      </c>
    </row>
    <row r="113" spans="1:49" x14ac:dyDescent="0.3">
      <c r="A113" s="56" t="s">
        <v>32</v>
      </c>
      <c r="B113" s="54" t="s">
        <v>120</v>
      </c>
      <c r="C113" s="56" t="s">
        <v>129</v>
      </c>
      <c r="D113" s="34">
        <f t="shared" si="7"/>
        <v>0</v>
      </c>
    </row>
    <row r="114" spans="1:49" x14ac:dyDescent="0.3">
      <c r="A114" s="56" t="s">
        <v>32</v>
      </c>
      <c r="B114" s="54" t="s">
        <v>120</v>
      </c>
      <c r="C114" s="56" t="s">
        <v>15</v>
      </c>
      <c r="D114" s="34">
        <f t="shared" si="7"/>
        <v>0</v>
      </c>
    </row>
    <row r="115" spans="1:49" x14ac:dyDescent="0.3">
      <c r="A115" s="56" t="s">
        <v>32</v>
      </c>
      <c r="B115" s="54" t="s">
        <v>120</v>
      </c>
      <c r="C115" s="56" t="s">
        <v>108</v>
      </c>
      <c r="D115" s="34">
        <f t="shared" si="7"/>
        <v>0</v>
      </c>
    </row>
    <row r="116" spans="1:49" x14ac:dyDescent="0.3">
      <c r="A116" s="56" t="s">
        <v>32</v>
      </c>
      <c r="B116" s="54" t="s">
        <v>120</v>
      </c>
      <c r="C116" s="56" t="s">
        <v>130</v>
      </c>
      <c r="D116" s="34">
        <f t="shared" si="7"/>
        <v>0</v>
      </c>
    </row>
    <row r="117" spans="1:49" x14ac:dyDescent="0.3">
      <c r="A117" s="56" t="s">
        <v>32</v>
      </c>
      <c r="B117" s="54" t="s">
        <v>120</v>
      </c>
      <c r="C117" s="56" t="s">
        <v>131</v>
      </c>
      <c r="D117" s="34">
        <f t="shared" si="7"/>
        <v>0</v>
      </c>
    </row>
    <row r="118" spans="1:49" x14ac:dyDescent="0.3">
      <c r="A118" s="56" t="s">
        <v>32</v>
      </c>
      <c r="B118" s="54" t="s">
        <v>120</v>
      </c>
      <c r="C118" s="56" t="s">
        <v>132</v>
      </c>
      <c r="D118" s="34">
        <f t="shared" si="7"/>
        <v>0</v>
      </c>
    </row>
    <row r="119" spans="1:49" x14ac:dyDescent="0.3">
      <c r="A119" s="56" t="s">
        <v>32</v>
      </c>
      <c r="B119" s="54" t="s">
        <v>120</v>
      </c>
      <c r="C119" s="56" t="s">
        <v>25</v>
      </c>
      <c r="D119" s="34">
        <f t="shared" si="7"/>
        <v>2000</v>
      </c>
      <c r="AK119" s="23">
        <v>2000</v>
      </c>
      <c r="AL119" s="24">
        <v>1</v>
      </c>
    </row>
    <row r="120" spans="1:49" x14ac:dyDescent="0.3">
      <c r="A120" s="56" t="s">
        <v>32</v>
      </c>
      <c r="B120" s="54" t="s">
        <v>120</v>
      </c>
      <c r="C120" s="56" t="s">
        <v>19</v>
      </c>
      <c r="D120" s="34">
        <f t="shared" si="7"/>
        <v>500</v>
      </c>
      <c r="AS120" s="23">
        <v>500</v>
      </c>
      <c r="AT120" s="24">
        <v>1</v>
      </c>
    </row>
    <row r="121" spans="1:49" x14ac:dyDescent="0.3">
      <c r="A121" s="56" t="s">
        <v>32</v>
      </c>
      <c r="B121" s="54" t="s">
        <v>120</v>
      </c>
      <c r="C121" s="56" t="s">
        <v>133</v>
      </c>
      <c r="D121" s="34">
        <f t="shared" si="7"/>
        <v>0</v>
      </c>
    </row>
    <row r="122" spans="1:49" x14ac:dyDescent="0.3">
      <c r="A122" s="56" t="s">
        <v>32</v>
      </c>
      <c r="B122" s="54" t="s">
        <v>120</v>
      </c>
      <c r="C122" s="56" t="s">
        <v>134</v>
      </c>
      <c r="D122" s="34">
        <f t="shared" si="7"/>
        <v>0</v>
      </c>
    </row>
    <row r="123" spans="1:49" x14ac:dyDescent="0.3">
      <c r="A123" s="49" t="s">
        <v>34</v>
      </c>
      <c r="B123" s="5" t="s">
        <v>135</v>
      </c>
      <c r="C123" s="49" t="s">
        <v>136</v>
      </c>
      <c r="D123" s="34">
        <f t="shared" si="7"/>
        <v>7500</v>
      </c>
      <c r="AS123" s="23">
        <v>7500</v>
      </c>
    </row>
    <row r="124" spans="1:49" x14ac:dyDescent="0.3">
      <c r="A124" s="49" t="s">
        <v>34</v>
      </c>
      <c r="B124" s="5" t="s">
        <v>118</v>
      </c>
      <c r="C124" s="49" t="s">
        <v>137</v>
      </c>
      <c r="D124" s="34">
        <f t="shared" si="7"/>
        <v>10000</v>
      </c>
      <c r="AS124" s="23">
        <v>10000</v>
      </c>
    </row>
    <row r="125" spans="1:49" x14ac:dyDescent="0.3">
      <c r="A125" s="49" t="s">
        <v>34</v>
      </c>
      <c r="B125" s="3" t="s">
        <v>118</v>
      </c>
      <c r="C125" s="49" t="s">
        <v>137</v>
      </c>
      <c r="D125" s="34">
        <f t="shared" si="7"/>
        <v>20000</v>
      </c>
      <c r="AS125" s="23">
        <v>20000</v>
      </c>
    </row>
    <row r="126" spans="1:49" x14ac:dyDescent="0.3">
      <c r="A126" s="49" t="s">
        <v>34</v>
      </c>
      <c r="B126" s="3" t="s">
        <v>135</v>
      </c>
      <c r="C126" s="49" t="s">
        <v>136</v>
      </c>
      <c r="D126" s="34">
        <f t="shared" si="7"/>
        <v>1000</v>
      </c>
      <c r="AS126" s="23">
        <v>1000</v>
      </c>
    </row>
    <row r="127" spans="1:49" x14ac:dyDescent="0.3">
      <c r="A127" s="49" t="s">
        <v>142</v>
      </c>
      <c r="B127" s="3" t="s">
        <v>140</v>
      </c>
      <c r="C127" s="49" t="s">
        <v>138</v>
      </c>
      <c r="D127" s="34">
        <f t="shared" si="7"/>
        <v>3500</v>
      </c>
      <c r="AW127" s="8">
        <v>3500</v>
      </c>
    </row>
    <row r="128" spans="1:49" x14ac:dyDescent="0.3">
      <c r="A128" s="49" t="s">
        <v>142</v>
      </c>
      <c r="B128" s="3" t="s">
        <v>140</v>
      </c>
      <c r="C128" s="49" t="s">
        <v>87</v>
      </c>
      <c r="D128" s="34">
        <f t="shared" si="7"/>
        <v>12000</v>
      </c>
      <c r="AW128" s="8">
        <v>12000</v>
      </c>
    </row>
    <row r="129" spans="1:49" x14ac:dyDescent="0.3">
      <c r="A129" s="49" t="s">
        <v>142</v>
      </c>
      <c r="B129" s="3" t="s">
        <v>140</v>
      </c>
      <c r="C129" s="49" t="s">
        <v>139</v>
      </c>
      <c r="D129" s="34">
        <f t="shared" si="7"/>
        <v>12000</v>
      </c>
      <c r="AW129" s="8">
        <v>12000</v>
      </c>
    </row>
    <row r="130" spans="1:49" x14ac:dyDescent="0.3">
      <c r="C130" s="49"/>
      <c r="D130" s="34">
        <f t="shared" si="7"/>
        <v>0</v>
      </c>
    </row>
    <row r="131" spans="1:49" x14ac:dyDescent="0.3">
      <c r="C131" s="49"/>
      <c r="D131" s="34">
        <f t="shared" si="7"/>
        <v>0</v>
      </c>
    </row>
    <row r="132" spans="1:49" x14ac:dyDescent="0.3">
      <c r="C132" s="49"/>
      <c r="D132" s="34">
        <f t="shared" si="7"/>
        <v>0</v>
      </c>
    </row>
    <row r="133" spans="1:49" x14ac:dyDescent="0.3">
      <c r="C133" s="49"/>
      <c r="D133" s="34">
        <f t="shared" si="7"/>
        <v>0</v>
      </c>
    </row>
    <row r="134" spans="1:49" x14ac:dyDescent="0.3">
      <c r="D134" s="34">
        <f t="shared" si="7"/>
        <v>0</v>
      </c>
    </row>
    <row r="135" spans="1:49" x14ac:dyDescent="0.3">
      <c r="D135" s="34">
        <f t="shared" si="7"/>
        <v>0</v>
      </c>
    </row>
    <row r="136" spans="1:49" x14ac:dyDescent="0.3">
      <c r="D136" s="34">
        <f t="shared" si="7"/>
        <v>0</v>
      </c>
    </row>
    <row r="137" spans="1:49" x14ac:dyDescent="0.3">
      <c r="D137" s="34">
        <f t="shared" si="7"/>
        <v>0</v>
      </c>
    </row>
    <row r="138" spans="1:49" x14ac:dyDescent="0.3">
      <c r="D138" s="34">
        <f t="shared" si="7"/>
        <v>0</v>
      </c>
    </row>
    <row r="139" spans="1:49" x14ac:dyDescent="0.3">
      <c r="D139" s="34">
        <f t="shared" si="7"/>
        <v>0</v>
      </c>
    </row>
    <row r="140" spans="1:49" x14ac:dyDescent="0.3">
      <c r="D140" s="34">
        <f t="shared" si="7"/>
        <v>0</v>
      </c>
    </row>
    <row r="141" spans="1:49" x14ac:dyDescent="0.3">
      <c r="D141" s="34">
        <f t="shared" si="7"/>
        <v>0</v>
      </c>
    </row>
    <row r="142" spans="1:49" x14ac:dyDescent="0.3">
      <c r="D142" s="34">
        <f t="shared" si="7"/>
        <v>0</v>
      </c>
    </row>
    <row r="143" spans="1:49" x14ac:dyDescent="0.3">
      <c r="D143" s="34">
        <f t="shared" si="7"/>
        <v>0</v>
      </c>
    </row>
    <row r="144" spans="1:49" x14ac:dyDescent="0.3">
      <c r="D144" s="34">
        <f t="shared" si="7"/>
        <v>0</v>
      </c>
    </row>
    <row r="145" spans="4:4" x14ac:dyDescent="0.3">
      <c r="D145" s="34">
        <f t="shared" si="7"/>
        <v>0</v>
      </c>
    </row>
    <row r="146" spans="4:4" x14ac:dyDescent="0.3">
      <c r="D146" s="34">
        <f t="shared" si="7"/>
        <v>0</v>
      </c>
    </row>
    <row r="147" spans="4:4" x14ac:dyDescent="0.3">
      <c r="D147" s="34">
        <f t="shared" si="7"/>
        <v>0</v>
      </c>
    </row>
    <row r="148" spans="4:4" x14ac:dyDescent="0.3">
      <c r="D148" s="34">
        <f t="shared" si="7"/>
        <v>0</v>
      </c>
    </row>
    <row r="149" spans="4:4" x14ac:dyDescent="0.3">
      <c r="D149" s="34">
        <f t="shared" si="7"/>
        <v>0</v>
      </c>
    </row>
    <row r="150" spans="4:4" x14ac:dyDescent="0.3">
      <c r="D150" s="34">
        <f t="shared" si="7"/>
        <v>0</v>
      </c>
    </row>
    <row r="151" spans="4:4" x14ac:dyDescent="0.3">
      <c r="D151" s="34">
        <f t="shared" si="7"/>
        <v>0</v>
      </c>
    </row>
    <row r="152" spans="4:4" x14ac:dyDescent="0.3">
      <c r="D152" s="34">
        <f t="shared" si="7"/>
        <v>0</v>
      </c>
    </row>
    <row r="153" spans="4:4" x14ac:dyDescent="0.3">
      <c r="D153" s="34">
        <f t="shared" si="7"/>
        <v>0</v>
      </c>
    </row>
    <row r="154" spans="4:4" x14ac:dyDescent="0.3">
      <c r="D154" s="34">
        <f t="shared" si="7"/>
        <v>0</v>
      </c>
    </row>
    <row r="155" spans="4:4" x14ac:dyDescent="0.3">
      <c r="D155" s="34">
        <f t="shared" si="7"/>
        <v>0</v>
      </c>
    </row>
    <row r="156" spans="4:4" x14ac:dyDescent="0.3">
      <c r="D156" s="34">
        <f t="shared" si="7"/>
        <v>0</v>
      </c>
    </row>
    <row r="157" spans="4:4" x14ac:dyDescent="0.3">
      <c r="D157" s="34">
        <f t="shared" si="7"/>
        <v>0</v>
      </c>
    </row>
    <row r="158" spans="4:4" x14ac:dyDescent="0.3">
      <c r="D158" s="34">
        <f t="shared" si="7"/>
        <v>0</v>
      </c>
    </row>
    <row r="159" spans="4:4" x14ac:dyDescent="0.3">
      <c r="D159" s="34">
        <f t="shared" si="7"/>
        <v>0</v>
      </c>
    </row>
    <row r="160" spans="4:4" x14ac:dyDescent="0.3">
      <c r="D160" s="34">
        <f t="shared" si="7"/>
        <v>0</v>
      </c>
    </row>
    <row r="161" spans="4:4" x14ac:dyDescent="0.3">
      <c r="D161" s="34">
        <f t="shared" si="7"/>
        <v>0</v>
      </c>
    </row>
    <row r="162" spans="4:4" x14ac:dyDescent="0.3">
      <c r="D162" s="34">
        <f t="shared" si="7"/>
        <v>0</v>
      </c>
    </row>
    <row r="163" spans="4:4" x14ac:dyDescent="0.3">
      <c r="D163" s="34">
        <f t="shared" si="7"/>
        <v>0</v>
      </c>
    </row>
    <row r="164" spans="4:4" x14ac:dyDescent="0.3">
      <c r="D164" s="34">
        <f t="shared" si="7"/>
        <v>0</v>
      </c>
    </row>
    <row r="165" spans="4:4" x14ac:dyDescent="0.3">
      <c r="D165" s="34">
        <f t="shared" si="7"/>
        <v>0</v>
      </c>
    </row>
    <row r="166" spans="4:4" x14ac:dyDescent="0.3">
      <c r="D166" s="34">
        <f t="shared" si="7"/>
        <v>0</v>
      </c>
    </row>
    <row r="167" spans="4:4" x14ac:dyDescent="0.3">
      <c r="D167" s="34">
        <f t="shared" si="7"/>
        <v>0</v>
      </c>
    </row>
    <row r="168" spans="4:4" x14ac:dyDescent="0.3">
      <c r="D168" s="34">
        <f t="shared" si="7"/>
        <v>0</v>
      </c>
    </row>
    <row r="169" spans="4:4" x14ac:dyDescent="0.3">
      <c r="D169" s="34">
        <f t="shared" si="7"/>
        <v>0</v>
      </c>
    </row>
    <row r="170" spans="4:4" x14ac:dyDescent="0.3">
      <c r="D170" s="34">
        <f t="shared" ref="D170:D233" si="8">SUM(E170,I170,M170,Q170,U170,Y170,AC170,AG170,AK170,AO170,AS170,AW170)</f>
        <v>0</v>
      </c>
    </row>
    <row r="171" spans="4:4" x14ac:dyDescent="0.3">
      <c r="D171" s="34">
        <f t="shared" si="8"/>
        <v>0</v>
      </c>
    </row>
    <row r="172" spans="4:4" x14ac:dyDescent="0.3">
      <c r="D172" s="34">
        <f t="shared" si="8"/>
        <v>0</v>
      </c>
    </row>
    <row r="173" spans="4:4" x14ac:dyDescent="0.3">
      <c r="D173" s="34">
        <f t="shared" si="8"/>
        <v>0</v>
      </c>
    </row>
    <row r="174" spans="4:4" x14ac:dyDescent="0.3">
      <c r="D174" s="34">
        <f t="shared" si="8"/>
        <v>0</v>
      </c>
    </row>
    <row r="175" spans="4:4" x14ac:dyDescent="0.3">
      <c r="D175" s="34">
        <f t="shared" si="8"/>
        <v>0</v>
      </c>
    </row>
    <row r="176" spans="4:4" x14ac:dyDescent="0.3">
      <c r="D176" s="34">
        <f t="shared" si="8"/>
        <v>0</v>
      </c>
    </row>
    <row r="177" spans="4:4" x14ac:dyDescent="0.3">
      <c r="D177" s="34">
        <f t="shared" si="8"/>
        <v>0</v>
      </c>
    </row>
    <row r="178" spans="4:4" x14ac:dyDescent="0.3">
      <c r="D178" s="34">
        <f t="shared" si="8"/>
        <v>0</v>
      </c>
    </row>
    <row r="179" spans="4:4" x14ac:dyDescent="0.3">
      <c r="D179" s="34">
        <f t="shared" si="8"/>
        <v>0</v>
      </c>
    </row>
    <row r="180" spans="4:4" x14ac:dyDescent="0.3">
      <c r="D180" s="34">
        <f t="shared" si="8"/>
        <v>0</v>
      </c>
    </row>
    <row r="181" spans="4:4" x14ac:dyDescent="0.3">
      <c r="D181" s="34">
        <f t="shared" si="8"/>
        <v>0</v>
      </c>
    </row>
    <row r="182" spans="4:4" x14ac:dyDescent="0.3">
      <c r="D182" s="34">
        <f t="shared" si="8"/>
        <v>0</v>
      </c>
    </row>
    <row r="183" spans="4:4" x14ac:dyDescent="0.3">
      <c r="D183" s="34">
        <f t="shared" si="8"/>
        <v>0</v>
      </c>
    </row>
    <row r="184" spans="4:4" x14ac:dyDescent="0.3">
      <c r="D184" s="34">
        <f t="shared" si="8"/>
        <v>0</v>
      </c>
    </row>
    <row r="185" spans="4:4" x14ac:dyDescent="0.3">
      <c r="D185" s="34">
        <f t="shared" si="8"/>
        <v>0</v>
      </c>
    </row>
    <row r="186" spans="4:4" x14ac:dyDescent="0.3">
      <c r="D186" s="34">
        <f t="shared" si="8"/>
        <v>0</v>
      </c>
    </row>
    <row r="187" spans="4:4" x14ac:dyDescent="0.3">
      <c r="D187" s="34">
        <f t="shared" si="8"/>
        <v>0</v>
      </c>
    </row>
    <row r="188" spans="4:4" x14ac:dyDescent="0.3">
      <c r="D188" s="34">
        <f t="shared" si="8"/>
        <v>0</v>
      </c>
    </row>
    <row r="189" spans="4:4" x14ac:dyDescent="0.3">
      <c r="D189" s="34">
        <f t="shared" si="8"/>
        <v>0</v>
      </c>
    </row>
    <row r="190" spans="4:4" x14ac:dyDescent="0.3">
      <c r="D190" s="34">
        <f t="shared" si="8"/>
        <v>0</v>
      </c>
    </row>
    <row r="191" spans="4:4" x14ac:dyDescent="0.3">
      <c r="D191" s="34">
        <f t="shared" si="8"/>
        <v>0</v>
      </c>
    </row>
    <row r="192" spans="4:4" x14ac:dyDescent="0.3">
      <c r="D192" s="34">
        <f t="shared" si="8"/>
        <v>0</v>
      </c>
    </row>
    <row r="193" spans="4:4" x14ac:dyDescent="0.3">
      <c r="D193" s="34">
        <f t="shared" si="8"/>
        <v>0</v>
      </c>
    </row>
    <row r="194" spans="4:4" x14ac:dyDescent="0.3">
      <c r="D194" s="34">
        <f t="shared" si="8"/>
        <v>0</v>
      </c>
    </row>
    <row r="195" spans="4:4" x14ac:dyDescent="0.3">
      <c r="D195" s="34">
        <f t="shared" si="8"/>
        <v>0</v>
      </c>
    </row>
    <row r="196" spans="4:4" x14ac:dyDescent="0.3">
      <c r="D196" s="34">
        <f t="shared" si="8"/>
        <v>0</v>
      </c>
    </row>
    <row r="197" spans="4:4" x14ac:dyDescent="0.3">
      <c r="D197" s="34">
        <f t="shared" si="8"/>
        <v>0</v>
      </c>
    </row>
    <row r="198" spans="4:4" x14ac:dyDescent="0.3">
      <c r="D198" s="34">
        <f t="shared" si="8"/>
        <v>0</v>
      </c>
    </row>
    <row r="199" spans="4:4" x14ac:dyDescent="0.3">
      <c r="D199" s="34">
        <f t="shared" si="8"/>
        <v>0</v>
      </c>
    </row>
    <row r="200" spans="4:4" x14ac:dyDescent="0.3">
      <c r="D200" s="34">
        <f t="shared" si="8"/>
        <v>0</v>
      </c>
    </row>
    <row r="201" spans="4:4" x14ac:dyDescent="0.3">
      <c r="D201" s="34">
        <f t="shared" si="8"/>
        <v>0</v>
      </c>
    </row>
    <row r="202" spans="4:4" x14ac:dyDescent="0.3">
      <c r="D202" s="34">
        <f t="shared" si="8"/>
        <v>0</v>
      </c>
    </row>
    <row r="203" spans="4:4" x14ac:dyDescent="0.3">
      <c r="D203" s="34">
        <f t="shared" si="8"/>
        <v>0</v>
      </c>
    </row>
    <row r="204" spans="4:4" x14ac:dyDescent="0.3">
      <c r="D204" s="34">
        <f t="shared" si="8"/>
        <v>0</v>
      </c>
    </row>
    <row r="205" spans="4:4" x14ac:dyDescent="0.3">
      <c r="D205" s="34">
        <f t="shared" si="8"/>
        <v>0</v>
      </c>
    </row>
    <row r="206" spans="4:4" x14ac:dyDescent="0.3">
      <c r="D206" s="34">
        <f t="shared" si="8"/>
        <v>0</v>
      </c>
    </row>
    <row r="207" spans="4:4" x14ac:dyDescent="0.3">
      <c r="D207" s="34">
        <f t="shared" si="8"/>
        <v>0</v>
      </c>
    </row>
    <row r="208" spans="4:4" x14ac:dyDescent="0.3">
      <c r="D208" s="34">
        <f t="shared" si="8"/>
        <v>0</v>
      </c>
    </row>
    <row r="209" spans="4:4" x14ac:dyDescent="0.3">
      <c r="D209" s="34">
        <f t="shared" si="8"/>
        <v>0</v>
      </c>
    </row>
    <row r="210" spans="4:4" x14ac:dyDescent="0.3">
      <c r="D210" s="34">
        <f t="shared" si="8"/>
        <v>0</v>
      </c>
    </row>
    <row r="211" spans="4:4" x14ac:dyDescent="0.3">
      <c r="D211" s="34">
        <f t="shared" si="8"/>
        <v>0</v>
      </c>
    </row>
    <row r="212" spans="4:4" x14ac:dyDescent="0.3">
      <c r="D212" s="34">
        <f t="shared" si="8"/>
        <v>0</v>
      </c>
    </row>
    <row r="213" spans="4:4" x14ac:dyDescent="0.3">
      <c r="D213" s="34">
        <f t="shared" si="8"/>
        <v>0</v>
      </c>
    </row>
    <row r="214" spans="4:4" x14ac:dyDescent="0.3">
      <c r="D214" s="34">
        <f t="shared" si="8"/>
        <v>0</v>
      </c>
    </row>
    <row r="215" spans="4:4" x14ac:dyDescent="0.3">
      <c r="D215" s="34">
        <f t="shared" si="8"/>
        <v>0</v>
      </c>
    </row>
    <row r="216" spans="4:4" x14ac:dyDescent="0.3">
      <c r="D216" s="34">
        <f t="shared" si="8"/>
        <v>0</v>
      </c>
    </row>
    <row r="217" spans="4:4" x14ac:dyDescent="0.3">
      <c r="D217" s="34">
        <f t="shared" si="8"/>
        <v>0</v>
      </c>
    </row>
    <row r="218" spans="4:4" x14ac:dyDescent="0.3">
      <c r="D218" s="34">
        <f t="shared" si="8"/>
        <v>0</v>
      </c>
    </row>
    <row r="219" spans="4:4" x14ac:dyDescent="0.3">
      <c r="D219" s="34">
        <f t="shared" si="8"/>
        <v>0</v>
      </c>
    </row>
    <row r="220" spans="4:4" x14ac:dyDescent="0.3">
      <c r="D220" s="34">
        <f t="shared" si="8"/>
        <v>0</v>
      </c>
    </row>
    <row r="221" spans="4:4" x14ac:dyDescent="0.3">
      <c r="D221" s="34">
        <f t="shared" si="8"/>
        <v>0</v>
      </c>
    </row>
    <row r="222" spans="4:4" x14ac:dyDescent="0.3">
      <c r="D222" s="34">
        <f t="shared" si="8"/>
        <v>0</v>
      </c>
    </row>
    <row r="223" spans="4:4" x14ac:dyDescent="0.3">
      <c r="D223" s="34">
        <f t="shared" si="8"/>
        <v>0</v>
      </c>
    </row>
    <row r="224" spans="4:4" x14ac:dyDescent="0.3">
      <c r="D224" s="34">
        <f t="shared" si="8"/>
        <v>0</v>
      </c>
    </row>
    <row r="225" spans="4:4" x14ac:dyDescent="0.3">
      <c r="D225" s="34">
        <f t="shared" si="8"/>
        <v>0</v>
      </c>
    </row>
    <row r="226" spans="4:4" x14ac:dyDescent="0.3">
      <c r="D226" s="34">
        <f t="shared" si="8"/>
        <v>0</v>
      </c>
    </row>
    <row r="227" spans="4:4" x14ac:dyDescent="0.3">
      <c r="D227" s="34">
        <f t="shared" si="8"/>
        <v>0</v>
      </c>
    </row>
    <row r="228" spans="4:4" x14ac:dyDescent="0.3">
      <c r="D228" s="34">
        <f t="shared" si="8"/>
        <v>0</v>
      </c>
    </row>
    <row r="229" spans="4:4" x14ac:dyDescent="0.3">
      <c r="D229" s="34">
        <f t="shared" si="8"/>
        <v>0</v>
      </c>
    </row>
    <row r="230" spans="4:4" x14ac:dyDescent="0.3">
      <c r="D230" s="34">
        <f t="shared" si="8"/>
        <v>0</v>
      </c>
    </row>
    <row r="231" spans="4:4" x14ac:dyDescent="0.3">
      <c r="D231" s="34">
        <f t="shared" si="8"/>
        <v>0</v>
      </c>
    </row>
    <row r="232" spans="4:4" x14ac:dyDescent="0.3">
      <c r="D232" s="34">
        <f t="shared" si="8"/>
        <v>0</v>
      </c>
    </row>
    <row r="233" spans="4:4" x14ac:dyDescent="0.3">
      <c r="D233" s="34">
        <f t="shared" si="8"/>
        <v>0</v>
      </c>
    </row>
    <row r="234" spans="4:4" x14ac:dyDescent="0.3">
      <c r="D234" s="34">
        <f t="shared" ref="D234:D297" si="9">SUM(E234,I234,M234,Q234,U234,Y234,AC234,AG234,AK234,AO234,AS234,AW234)</f>
        <v>0</v>
      </c>
    </row>
    <row r="235" spans="4:4" x14ac:dyDescent="0.3">
      <c r="D235" s="34">
        <f t="shared" si="9"/>
        <v>0</v>
      </c>
    </row>
    <row r="236" spans="4:4" x14ac:dyDescent="0.3">
      <c r="D236" s="34">
        <f t="shared" si="9"/>
        <v>0</v>
      </c>
    </row>
    <row r="237" spans="4:4" x14ac:dyDescent="0.3">
      <c r="D237" s="34">
        <f t="shared" si="9"/>
        <v>0</v>
      </c>
    </row>
    <row r="238" spans="4:4" x14ac:dyDescent="0.3">
      <c r="D238" s="34">
        <f t="shared" si="9"/>
        <v>0</v>
      </c>
    </row>
    <row r="239" spans="4:4" x14ac:dyDescent="0.3">
      <c r="D239" s="34">
        <f t="shared" si="9"/>
        <v>0</v>
      </c>
    </row>
    <row r="240" spans="4:4" x14ac:dyDescent="0.3">
      <c r="D240" s="34">
        <f t="shared" si="9"/>
        <v>0</v>
      </c>
    </row>
    <row r="241" spans="4:4" x14ac:dyDescent="0.3">
      <c r="D241" s="34">
        <f t="shared" si="9"/>
        <v>0</v>
      </c>
    </row>
    <row r="242" spans="4:4" x14ac:dyDescent="0.3">
      <c r="D242" s="34">
        <f t="shared" si="9"/>
        <v>0</v>
      </c>
    </row>
    <row r="243" spans="4:4" x14ac:dyDescent="0.3">
      <c r="D243" s="34">
        <f t="shared" si="9"/>
        <v>0</v>
      </c>
    </row>
    <row r="244" spans="4:4" x14ac:dyDescent="0.3">
      <c r="D244" s="34">
        <f t="shared" si="9"/>
        <v>0</v>
      </c>
    </row>
    <row r="245" spans="4:4" x14ac:dyDescent="0.3">
      <c r="D245" s="34">
        <f t="shared" si="9"/>
        <v>0</v>
      </c>
    </row>
    <row r="246" spans="4:4" x14ac:dyDescent="0.3">
      <c r="D246" s="34">
        <f t="shared" si="9"/>
        <v>0</v>
      </c>
    </row>
    <row r="247" spans="4:4" x14ac:dyDescent="0.3">
      <c r="D247" s="34">
        <f t="shared" si="9"/>
        <v>0</v>
      </c>
    </row>
    <row r="248" spans="4:4" x14ac:dyDescent="0.3">
      <c r="D248" s="34">
        <f t="shared" si="9"/>
        <v>0</v>
      </c>
    </row>
    <row r="249" spans="4:4" x14ac:dyDescent="0.3">
      <c r="D249" s="34">
        <f t="shared" si="9"/>
        <v>0</v>
      </c>
    </row>
    <row r="250" spans="4:4" x14ac:dyDescent="0.3">
      <c r="D250" s="34">
        <f t="shared" si="9"/>
        <v>0</v>
      </c>
    </row>
    <row r="251" spans="4:4" x14ac:dyDescent="0.3">
      <c r="D251" s="34">
        <f t="shared" si="9"/>
        <v>0</v>
      </c>
    </row>
    <row r="252" spans="4:4" x14ac:dyDescent="0.3">
      <c r="D252" s="34">
        <f t="shared" si="9"/>
        <v>0</v>
      </c>
    </row>
    <row r="253" spans="4:4" x14ac:dyDescent="0.3">
      <c r="D253" s="34">
        <f t="shared" si="9"/>
        <v>0</v>
      </c>
    </row>
    <row r="254" spans="4:4" x14ac:dyDescent="0.3">
      <c r="D254" s="34">
        <f t="shared" si="9"/>
        <v>0</v>
      </c>
    </row>
    <row r="255" spans="4:4" x14ac:dyDescent="0.3">
      <c r="D255" s="34">
        <f t="shared" si="9"/>
        <v>0</v>
      </c>
    </row>
    <row r="256" spans="4:4" x14ac:dyDescent="0.3">
      <c r="D256" s="34">
        <f t="shared" si="9"/>
        <v>0</v>
      </c>
    </row>
    <row r="257" spans="4:4" x14ac:dyDescent="0.3">
      <c r="D257" s="34">
        <f t="shared" si="9"/>
        <v>0</v>
      </c>
    </row>
    <row r="258" spans="4:4" x14ac:dyDescent="0.3">
      <c r="D258" s="34">
        <f t="shared" si="9"/>
        <v>0</v>
      </c>
    </row>
    <row r="259" spans="4:4" x14ac:dyDescent="0.3">
      <c r="D259" s="34">
        <f t="shared" si="9"/>
        <v>0</v>
      </c>
    </row>
    <row r="260" spans="4:4" x14ac:dyDescent="0.3">
      <c r="D260" s="34">
        <f t="shared" si="9"/>
        <v>0</v>
      </c>
    </row>
    <row r="261" spans="4:4" x14ac:dyDescent="0.3">
      <c r="D261" s="34">
        <f t="shared" si="9"/>
        <v>0</v>
      </c>
    </row>
    <row r="262" spans="4:4" x14ac:dyDescent="0.3">
      <c r="D262" s="34">
        <f t="shared" si="9"/>
        <v>0</v>
      </c>
    </row>
    <row r="263" spans="4:4" x14ac:dyDescent="0.3">
      <c r="D263" s="34">
        <f t="shared" si="9"/>
        <v>0</v>
      </c>
    </row>
    <row r="264" spans="4:4" x14ac:dyDescent="0.3">
      <c r="D264" s="34">
        <f t="shared" si="9"/>
        <v>0</v>
      </c>
    </row>
    <row r="265" spans="4:4" x14ac:dyDescent="0.3">
      <c r="D265" s="34">
        <f t="shared" si="9"/>
        <v>0</v>
      </c>
    </row>
    <row r="266" spans="4:4" x14ac:dyDescent="0.3">
      <c r="D266" s="34">
        <f t="shared" si="9"/>
        <v>0</v>
      </c>
    </row>
    <row r="267" spans="4:4" x14ac:dyDescent="0.3">
      <c r="D267" s="34">
        <f t="shared" si="9"/>
        <v>0</v>
      </c>
    </row>
    <row r="268" spans="4:4" x14ac:dyDescent="0.3">
      <c r="D268" s="34">
        <f t="shared" si="9"/>
        <v>0</v>
      </c>
    </row>
    <row r="269" spans="4:4" x14ac:dyDescent="0.3">
      <c r="D269" s="34">
        <f t="shared" si="9"/>
        <v>0</v>
      </c>
    </row>
    <row r="270" spans="4:4" x14ac:dyDescent="0.3">
      <c r="D270" s="34">
        <f t="shared" si="9"/>
        <v>0</v>
      </c>
    </row>
    <row r="271" spans="4:4" x14ac:dyDescent="0.3">
      <c r="D271" s="34">
        <f t="shared" si="9"/>
        <v>0</v>
      </c>
    </row>
    <row r="272" spans="4:4" x14ac:dyDescent="0.3">
      <c r="D272" s="34">
        <f t="shared" si="9"/>
        <v>0</v>
      </c>
    </row>
    <row r="273" spans="4:4" x14ac:dyDescent="0.3">
      <c r="D273" s="34">
        <f t="shared" si="9"/>
        <v>0</v>
      </c>
    </row>
    <row r="274" spans="4:4" x14ac:dyDescent="0.3">
      <c r="D274" s="34">
        <f t="shared" si="9"/>
        <v>0</v>
      </c>
    </row>
    <row r="275" spans="4:4" x14ac:dyDescent="0.3">
      <c r="D275" s="34">
        <f t="shared" si="9"/>
        <v>0</v>
      </c>
    </row>
    <row r="276" spans="4:4" x14ac:dyDescent="0.3">
      <c r="D276" s="34">
        <f t="shared" si="9"/>
        <v>0</v>
      </c>
    </row>
    <row r="277" spans="4:4" x14ac:dyDescent="0.3">
      <c r="D277" s="34">
        <f t="shared" si="9"/>
        <v>0</v>
      </c>
    </row>
    <row r="278" spans="4:4" x14ac:dyDescent="0.3">
      <c r="D278" s="34">
        <f t="shared" si="9"/>
        <v>0</v>
      </c>
    </row>
    <row r="279" spans="4:4" x14ac:dyDescent="0.3">
      <c r="D279" s="34">
        <f t="shared" si="9"/>
        <v>0</v>
      </c>
    </row>
    <row r="280" spans="4:4" x14ac:dyDescent="0.3">
      <c r="D280" s="34">
        <f t="shared" si="9"/>
        <v>0</v>
      </c>
    </row>
    <row r="281" spans="4:4" x14ac:dyDescent="0.3">
      <c r="D281" s="34">
        <f t="shared" si="9"/>
        <v>0</v>
      </c>
    </row>
    <row r="282" spans="4:4" x14ac:dyDescent="0.3">
      <c r="D282" s="34">
        <f t="shared" si="9"/>
        <v>0</v>
      </c>
    </row>
    <row r="283" spans="4:4" x14ac:dyDescent="0.3">
      <c r="D283" s="34">
        <f t="shared" si="9"/>
        <v>0</v>
      </c>
    </row>
    <row r="284" spans="4:4" x14ac:dyDescent="0.3">
      <c r="D284" s="34">
        <f t="shared" si="9"/>
        <v>0</v>
      </c>
    </row>
    <row r="285" spans="4:4" x14ac:dyDescent="0.3">
      <c r="D285" s="34">
        <f t="shared" si="9"/>
        <v>0</v>
      </c>
    </row>
    <row r="286" spans="4:4" x14ac:dyDescent="0.3">
      <c r="D286" s="34">
        <f t="shared" si="9"/>
        <v>0</v>
      </c>
    </row>
    <row r="287" spans="4:4" x14ac:dyDescent="0.3">
      <c r="D287" s="34">
        <f t="shared" si="9"/>
        <v>0</v>
      </c>
    </row>
    <row r="288" spans="4:4" x14ac:dyDescent="0.3">
      <c r="D288" s="34">
        <f t="shared" si="9"/>
        <v>0</v>
      </c>
    </row>
    <row r="289" spans="4:4" x14ac:dyDescent="0.3">
      <c r="D289" s="34">
        <f t="shared" si="9"/>
        <v>0</v>
      </c>
    </row>
    <row r="290" spans="4:4" x14ac:dyDescent="0.3">
      <c r="D290" s="34">
        <f t="shared" si="9"/>
        <v>0</v>
      </c>
    </row>
    <row r="291" spans="4:4" x14ac:dyDescent="0.3">
      <c r="D291" s="34">
        <f t="shared" si="9"/>
        <v>0</v>
      </c>
    </row>
    <row r="292" spans="4:4" x14ac:dyDescent="0.3">
      <c r="D292" s="34">
        <f t="shared" si="9"/>
        <v>0</v>
      </c>
    </row>
    <row r="293" spans="4:4" x14ac:dyDescent="0.3">
      <c r="D293" s="34">
        <f t="shared" si="9"/>
        <v>0</v>
      </c>
    </row>
    <row r="294" spans="4:4" x14ac:dyDescent="0.3">
      <c r="D294" s="34">
        <f t="shared" si="9"/>
        <v>0</v>
      </c>
    </row>
    <row r="295" spans="4:4" x14ac:dyDescent="0.3">
      <c r="D295" s="34">
        <f t="shared" si="9"/>
        <v>0</v>
      </c>
    </row>
    <row r="296" spans="4:4" x14ac:dyDescent="0.3">
      <c r="D296" s="34">
        <f t="shared" si="9"/>
        <v>0</v>
      </c>
    </row>
    <row r="297" spans="4:4" x14ac:dyDescent="0.3">
      <c r="D297" s="34">
        <f t="shared" si="9"/>
        <v>0</v>
      </c>
    </row>
    <row r="298" spans="4:4" x14ac:dyDescent="0.3">
      <c r="D298" s="34">
        <f t="shared" ref="D298:D305" si="10">SUM(E298,I298,M298,Q298,U298,Y298,AC298,AG298,AK298,AO298,AS298,AW298)</f>
        <v>0</v>
      </c>
    </row>
    <row r="299" spans="4:4" x14ac:dyDescent="0.3">
      <c r="D299" s="34">
        <f t="shared" si="10"/>
        <v>0</v>
      </c>
    </row>
    <row r="300" spans="4:4" x14ac:dyDescent="0.3">
      <c r="D300" s="34">
        <f t="shared" si="10"/>
        <v>0</v>
      </c>
    </row>
    <row r="301" spans="4:4" x14ac:dyDescent="0.3">
      <c r="D301" s="34">
        <f t="shared" si="10"/>
        <v>0</v>
      </c>
    </row>
    <row r="302" spans="4:4" x14ac:dyDescent="0.3">
      <c r="D302" s="34">
        <f t="shared" si="10"/>
        <v>0</v>
      </c>
    </row>
    <row r="303" spans="4:4" x14ac:dyDescent="0.3">
      <c r="D303" s="34">
        <f t="shared" si="10"/>
        <v>0</v>
      </c>
    </row>
    <row r="304" spans="4:4" x14ac:dyDescent="0.3">
      <c r="D304" s="34">
        <f t="shared" si="10"/>
        <v>0</v>
      </c>
    </row>
    <row r="305" spans="4:4" x14ac:dyDescent="0.3">
      <c r="D305" s="34">
        <f t="shared" si="10"/>
        <v>0</v>
      </c>
    </row>
  </sheetData>
  <autoFilter ref="A3:AZ305"/>
  <sortState ref="A4:AZ66">
    <sortCondition ref="C4:C66"/>
  </sortState>
  <customSheetViews>
    <customSheetView guid="{B89416FD-94F9-40E3-9A5F-9DF46CF98F58}" fitToPage="1" showAutoFilter="1" hiddenColumns="1">
      <pane xSplit="4" ySplit="3" topLeftCell="E4" activePane="bottomRight" state="frozen"/>
      <selection pane="bottomRight" activeCell="AX112" sqref="AW112:AX112"/>
      <pageMargins left="0.7" right="0.7" top="0.75" bottom="0.75" header="0.3" footer="0.3"/>
      <printOptions gridLines="1"/>
      <pageSetup scale="69" fitToWidth="0" orientation="portrait" blackAndWhite="1" r:id="rId1"/>
      <autoFilter ref="A3:AZ305"/>
    </customSheetView>
    <customSheetView guid="{0F6EDC14-E3B6-4AE3-937E-AA82AEADB14B}" fitToPage="1" showAutoFilter="1" hiddenColumns="1">
      <pane xSplit="4" ySplit="3" topLeftCell="AT99" activePane="bottomRight" state="frozen"/>
      <selection pane="bottomRight" activeCell="AX112" sqref="AW112:AX112"/>
      <pageMargins left="0.7" right="0.7" top="0.75" bottom="0.75" header="0.3" footer="0.3"/>
      <printOptions gridLines="1"/>
      <pageSetup scale="69" fitToWidth="0" orientation="portrait" blackAndWhite="1" r:id="rId2"/>
      <autoFilter ref="A3:AZ305"/>
    </customSheetView>
  </customSheetViews>
  <mergeCells count="12">
    <mergeCell ref="AW1:AZ1"/>
    <mergeCell ref="E1:H1"/>
    <mergeCell ref="I1:L1"/>
    <mergeCell ref="M1:P1"/>
    <mergeCell ref="Q1:T1"/>
    <mergeCell ref="U1:X1"/>
    <mergeCell ref="Y1:AB1"/>
    <mergeCell ref="AC1:AF1"/>
    <mergeCell ref="AG1:AJ1"/>
    <mergeCell ref="AK1:AN1"/>
    <mergeCell ref="AO1:AR1"/>
    <mergeCell ref="AS1:AV1"/>
  </mergeCells>
  <phoneticPr fontId="8" type="noConversion"/>
  <printOptions gridLines="1"/>
  <pageMargins left="0.7" right="0.7" top="0.75" bottom="0.75" header="0.3" footer="0.3"/>
  <pageSetup scale="69" fitToWidth="0" orientation="portrait" blackAndWhite="1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4.4" x14ac:dyDescent="0.3"/>
  <sheetData/>
  <customSheetViews>
    <customSheetView guid="{B89416FD-94F9-40E3-9A5F-9DF46CF98F58}">
      <selection activeCell="D4" sqref="D4"/>
      <pageMargins left="0.7" right="0.7" top="0.75" bottom="0.75" header="0.3" footer="0.3"/>
    </customSheetView>
    <customSheetView guid="{0F6EDC14-E3B6-4AE3-937E-AA82AEADB14B}">
      <selection activeCell="D4" sqref="D4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FECC52958D445977053471140FB7E" ma:contentTypeVersion="14" ma:contentTypeDescription="Create a new document." ma:contentTypeScope="" ma:versionID="d0ed0ac0f4cea95d05400473fb71eb65">
  <xsd:schema xmlns:xsd="http://www.w3.org/2001/XMLSchema" xmlns:xs="http://www.w3.org/2001/XMLSchema" xmlns:p="http://schemas.microsoft.com/office/2006/metadata/properties" xmlns:ns2="0fc0b179-b696-4853-9e9c-9548037429df" xmlns:ns3="3ad918fd-5e65-4a44-80fc-109262e2c6e4" targetNamespace="http://schemas.microsoft.com/office/2006/metadata/properties" ma:root="true" ma:fieldsID="9befc6c957427825ff7b2d31c37dc5d9" ns2:_="" ns3:_="">
    <xsd:import namespace="0fc0b179-b696-4853-9e9c-9548037429df"/>
    <xsd:import namespace="3ad918fd-5e65-4a44-80fc-109262e2c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0b179-b696-4853-9e9c-954803742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62cb1d3-6e6f-42c8-a039-ff7917cd8e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d918fd-5e65-4a44-80fc-109262e2c6e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c6bf855-e719-46bc-869d-d508f95b26c2}" ma:internalName="TaxCatchAll" ma:showField="CatchAllData" ma:web="3ad918fd-5e65-4a44-80fc-109262e2c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51201C-B8FC-47CB-A7DD-F84852DD493D}"/>
</file>

<file path=customXml/itemProps2.xml><?xml version="1.0" encoding="utf-8"?>
<ds:datastoreItem xmlns:ds="http://schemas.openxmlformats.org/officeDocument/2006/customXml" ds:itemID="{A821F9F7-C12F-466E-9DC4-A6BA919934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Good Grants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Radcliffe</dc:creator>
  <cp:lastModifiedBy>Amy Radcliffe</cp:lastModifiedBy>
  <cp:lastPrinted>2021-04-29T14:58:36Z</cp:lastPrinted>
  <dcterms:created xsi:type="dcterms:W3CDTF">2020-11-16T15:21:24Z</dcterms:created>
  <dcterms:modified xsi:type="dcterms:W3CDTF">2022-06-23T20:30:42Z</dcterms:modified>
</cp:coreProperties>
</file>